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570" windowWidth="15480" windowHeight="11640" activeTab="0"/>
  </bookViews>
  <sheets>
    <sheet name="Information" sheetId="1" r:id="rId1"/>
    <sheet name="Numbers " sheetId="2" r:id="rId2"/>
    <sheet name="Percentages" sheetId="3" r:id="rId3"/>
    <sheet name="Definitions" sheetId="4" r:id="rId4"/>
  </sheets>
  <definedNames>
    <definedName name="_xlnm.Print_Area" localSheetId="0">'Information'!$A$1:$K$83</definedName>
  </definedNames>
  <calcPr fullCalcOnLoad="1"/>
</workbook>
</file>

<file path=xl/sharedStrings.xml><?xml version="1.0" encoding="utf-8"?>
<sst xmlns="http://schemas.openxmlformats.org/spreadsheetml/2006/main" count="191" uniqueCount="117">
  <si>
    <t>Persons</t>
  </si>
  <si>
    <t>England and Wales</t>
  </si>
  <si>
    <t>Fareham</t>
  </si>
  <si>
    <t>Ashford</t>
  </si>
  <si>
    <t>Canterbury</t>
  </si>
  <si>
    <t>Dartford</t>
  </si>
  <si>
    <t>Dover</t>
  </si>
  <si>
    <t>Gravesham</t>
  </si>
  <si>
    <t>Maidstone</t>
  </si>
  <si>
    <t>Sevenoaks</t>
  </si>
  <si>
    <t>Shepway</t>
  </si>
  <si>
    <t>Swale</t>
  </si>
  <si>
    <t>Thanet</t>
  </si>
  <si>
    <t>Tunbridge Wells</t>
  </si>
  <si>
    <t>2011 Census: Health and provision of unpaid care, local authorities in England and Wales</t>
  </si>
  <si>
    <t>Day-to-day activities limited a lot</t>
  </si>
  <si>
    <t>Day-to-day activities limited a little</t>
  </si>
  <si>
    <t>Day-to-day activities not limited</t>
  </si>
  <si>
    <t>Day-to-day activities limited a lot: Age 16 to 64</t>
  </si>
  <si>
    <t>Day-to-day activities limited a little: Age 16 to 64</t>
  </si>
  <si>
    <t>Day-to-day activities not limited: Age 16 to 64</t>
  </si>
  <si>
    <t>Very good health</t>
  </si>
  <si>
    <t>Good health</t>
  </si>
  <si>
    <t>Fair health</t>
  </si>
  <si>
    <t>Bad health</t>
  </si>
  <si>
    <t>Very bad health</t>
  </si>
  <si>
    <t>Provides no unpaid care</t>
  </si>
  <si>
    <t>Provides 1 to 19 hours unpaid care a week</t>
  </si>
  <si>
    <t>Provides 20 to 49 hours unpaid care a week</t>
  </si>
  <si>
    <t>Provides 50 or more hours unpaid care a week</t>
  </si>
  <si>
    <t>2011 Census: Key Statistics for local authorities in England and Wales</t>
  </si>
  <si>
    <t>Published 11 December 2012</t>
  </si>
  <si>
    <t>This table is part of the Key Statistics for local authorities in England and Wales, the first release of the key statistics that add detail</t>
  </si>
  <si>
    <t xml:space="preserve">to the population estimates from the 2011 Census of Population for England and Wales that were published in July 2012. </t>
  </si>
  <si>
    <t xml:space="preserve">The release provides all Key Statistics tables and selected Quick Statistics tables for England and Wales and constituent regions, </t>
  </si>
  <si>
    <t xml:space="preserve">counties, London boroughs, districts and unitary authorities as at census day, 27 March 2011. </t>
  </si>
  <si>
    <t xml:space="preserve">Further releases of these Key Statistics and the remaining Quick Statistics tables will provide the same detail for local areas when they </t>
  </si>
  <si>
    <t>are published in early 2013 for Output Areas and for wards.</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</si>
  <si>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</si>
  <si>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</si>
  <si>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</si>
  <si>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</si>
  <si>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</si>
  <si>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Contents</t>
  </si>
  <si>
    <t>Table Number</t>
  </si>
  <si>
    <t>Table title</t>
  </si>
  <si>
    <t>Source</t>
  </si>
  <si>
    <t>2011 Census</t>
  </si>
  <si>
    <t>Reference date</t>
  </si>
  <si>
    <t>Table population</t>
  </si>
  <si>
    <t>All usual residents</t>
  </si>
  <si>
    <t>Geographic coverage</t>
  </si>
  <si>
    <t>Geographic breakdown</t>
  </si>
  <si>
    <t>Country, region, county, London borough, district, unitary authority</t>
  </si>
  <si>
    <t>Statistical unit</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</si>
  <si>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</si>
  <si>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</si>
  <si>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</si>
  <si>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</si>
  <si>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</si>
  <si>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</si>
  <si>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</si>
  <si>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range of supporting information are available on the ONS website at</t>
  </si>
  <si>
    <t>http://www.ons.gov.uk/census</t>
  </si>
  <si>
    <t>the 2011 Census prospectus at</t>
  </si>
  <si>
    <t>http://www.ons.gov.uk/ons/guide-method/census/2011/census-data/2011-census-prospectus/index.html</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</si>
  <si>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</si>
  <si>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</si>
  <si>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</si>
  <si>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</si>
  <si>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2012</t>
  </si>
  <si>
    <t>For further information contact</t>
  </si>
  <si>
    <t>Census Customer Services</t>
  </si>
  <si>
    <t>ONS</t>
  </si>
  <si>
    <t>Office for National Statistics</t>
  </si>
  <si>
    <t>Segensworth Road</t>
  </si>
  <si>
    <t>Titchfield</t>
  </si>
  <si>
    <t>Hants</t>
  </si>
  <si>
    <t>PO15 5RR</t>
  </si>
  <si>
    <t>email:</t>
  </si>
  <si>
    <t>census.customerservices@ons.gsi.gov.uk</t>
  </si>
  <si>
    <t>tel:</t>
  </si>
  <si>
    <t>+44 (0)1329 444972</t>
  </si>
  <si>
    <t>Definitions</t>
  </si>
  <si>
    <t>Usual resident</t>
  </si>
  <si>
    <t>Geographic information</t>
  </si>
  <si>
    <t xml:space="preserve">Information about the geographic methods and principles used to produce 2011 Census results can be found at  </t>
  </si>
  <si>
    <t>http://ons.gov.uk/ons/guide-method/geography/products/census/index.html</t>
  </si>
  <si>
    <t>Area codes</t>
  </si>
  <si>
    <t>All areas use the nine character codes introduced from January 2011.</t>
  </si>
  <si>
    <t>Long-term health problem or disability</t>
  </si>
  <si>
    <t>Provision of unpaid care</t>
  </si>
  <si>
    <t>Numbers</t>
  </si>
  <si>
    <t>KS301EW</t>
  </si>
  <si>
    <t>General health</t>
  </si>
  <si>
    <t>Percentages -  each category is shown as a percentage of the population being measured</t>
  </si>
  <si>
    <t xml:space="preserve">2. Further information about the census estimates, including details about the methodology used, information about data quality and a </t>
  </si>
  <si>
    <t>3. Statistics from the 2011 Census are being released in phases. More information about the plans for future releases can be found in</t>
  </si>
  <si>
    <t>General health is a self-assessment of a person’s general state of health. People were asked to assess whether their health was very good, good, fair, bad or very bad. This assessment is not based on a person's health over any specified period of time.</t>
  </si>
  <si>
    <t>A long-term health problem or disability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</si>
  <si>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
No distinction is made about whether any care that a person provides is within their own household or outside of the household, so no explicit link can be made about whether the care provided is for a person within the household who has poor general health or a long-term health problem 
or disability.</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</si>
  <si>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</si>
  <si>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This table is presented in two versions:</t>
  </si>
  <si>
    <t>England</t>
  </si>
  <si>
    <t>South East</t>
  </si>
  <si>
    <t>Kent</t>
  </si>
  <si>
    <t>Tonbridge &amp; Malling</t>
  </si>
  <si>
    <t>Medway</t>
  </si>
  <si>
    <t>Kent &amp; Medway</t>
  </si>
  <si>
    <t>All people</t>
  </si>
  <si>
    <t>Source: 2001 Census: Office for National Statistics (ONS) © Crown Copyright</t>
  </si>
  <si>
    <t>Presented by Business Intelligence, Research &amp; Evaluation, Kent County Council</t>
  </si>
  <si>
    <r>
      <t>Table population:  All usual residents (</t>
    </r>
    <r>
      <rPr>
        <b/>
        <sz val="9"/>
        <color indexed="10"/>
        <rFont val="Calibri"/>
        <family val="2"/>
      </rPr>
      <t>NUMBERS</t>
    </r>
    <r>
      <rPr>
        <b/>
        <sz val="9"/>
        <rFont val="Calibri"/>
        <family val="2"/>
      </rPr>
      <t>)</t>
    </r>
  </si>
  <si>
    <t>All people aged 16 to 64*</t>
  </si>
  <si>
    <t>2011 Census Table KS301: Health and provision of unpaid care</t>
  </si>
  <si>
    <r>
      <t>Table population:  All usual residents (</t>
    </r>
    <r>
      <rPr>
        <b/>
        <sz val="9"/>
        <color indexed="10"/>
        <rFont val="Calibri"/>
        <family val="2"/>
      </rPr>
      <t>PERCENTAGE</t>
    </r>
    <r>
      <rPr>
        <b/>
        <sz val="9"/>
        <color indexed="10"/>
        <rFont val="Calibri"/>
        <family val="2"/>
      </rPr>
      <t>S</t>
    </r>
    <r>
      <rPr>
        <b/>
        <sz val="9"/>
        <rFont val="Calibri"/>
        <family val="2"/>
      </rPr>
      <t>)</t>
    </r>
  </si>
  <si>
    <t>* Total for all people aged 16 to 64 taken from table KS102 - Age structure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</si>
</sst>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 numFmtId="166" formatCode="0_)"/>
    <numFmt numFmtId="167" formatCode="#,##0.0"/>
    <numFmt numFmtId="168" formatCode="0.0%"/>
  </numFmts>
  <fonts count="61">
    <font>
      <sz val="10"/>
      <name val="Tahoma"/>
      <family val="0"/>
    </font>
    <font>
      <sz val="11"/>
      <color indexed="8"/>
      <name val="Calibri"/>
      <family val="2"/>
    </font>
    <font>
      <b/>
      <sz val="8"/>
      <name val="Arial"/>
      <family val="2"/>
    </font>
    <font>
      <sz val="8"/>
      <name val="Arial"/>
      <family val="2"/>
    </font>
    <font>
      <sz val="11"/>
      <name val="Calibri"/>
      <family val="2"/>
    </font>
    <font>
      <b/>
      <sz val="11"/>
      <name val="Calibri"/>
      <family val="2"/>
    </font>
    <font>
      <b/>
      <sz val="10"/>
      <name val="Arial"/>
      <family val="2"/>
    </font>
    <font>
      <sz val="10"/>
      <name val="Arial"/>
      <family val="2"/>
    </font>
    <font>
      <u val="single"/>
      <sz val="10"/>
      <color indexed="12"/>
      <name val="Arial"/>
      <family val="2"/>
    </font>
    <font>
      <sz val="10"/>
      <color indexed="10"/>
      <name val="Arial"/>
      <family val="2"/>
    </font>
    <font>
      <sz val="10"/>
      <name val="Courier New"/>
      <family val="3"/>
    </font>
    <font>
      <b/>
      <sz val="12"/>
      <name val="Arial"/>
      <family val="2"/>
    </font>
    <font>
      <b/>
      <sz val="9"/>
      <color indexed="10"/>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10"/>
      <color indexed="8"/>
      <name val="Arial"/>
      <family val="2"/>
    </font>
    <font>
      <i/>
      <sz val="10"/>
      <color indexed="10"/>
      <name val="Arial"/>
      <family val="2"/>
    </font>
    <font>
      <b/>
      <sz val="12"/>
      <name val="Calibri"/>
      <family val="2"/>
    </font>
    <font>
      <sz val="9"/>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i/>
      <sz val="10"/>
      <color theme="1"/>
      <name val="Arial"/>
      <family val="2"/>
    </font>
    <font>
      <i/>
      <sz val="10"/>
      <color rgb="FFFF0000"/>
      <name val="Arial"/>
      <family val="2"/>
    </font>
    <font>
      <sz val="10"/>
      <color rgb="FFFF0000"/>
      <name val="Arial"/>
      <family val="2"/>
    </font>
    <font>
      <sz val="9"/>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style="medium"/>
      <bottom style="medium"/>
    </border>
    <border>
      <left/>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7" fillId="0" borderId="0">
      <alignment/>
      <protection/>
    </xf>
    <xf numFmtId="166"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2"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6">
    <xf numFmtId="0" fontId="0" fillId="0" borderId="0" xfId="0" applyAlignment="1">
      <alignment/>
    </xf>
    <xf numFmtId="0" fontId="6" fillId="33" borderId="0" xfId="56" applyFont="1" applyFill="1">
      <alignment/>
      <protection/>
    </xf>
    <xf numFmtId="0" fontId="54" fillId="33" borderId="0" xfId="56" applyFont="1" applyFill="1">
      <alignment/>
      <protection/>
    </xf>
    <xf numFmtId="0" fontId="55" fillId="33" borderId="0" xfId="56" applyFont="1" applyFill="1">
      <alignment/>
      <protection/>
    </xf>
    <xf numFmtId="0" fontId="54" fillId="33" borderId="0" xfId="56" applyNumberFormat="1" applyFont="1" applyFill="1">
      <alignment/>
      <protection/>
    </xf>
    <xf numFmtId="0" fontId="54" fillId="33" borderId="0" xfId="56" applyFont="1" applyFill="1" applyAlignment="1">
      <alignment horizontal="left"/>
      <protection/>
    </xf>
    <xf numFmtId="0" fontId="54" fillId="33" borderId="0" xfId="56" applyFont="1" applyFill="1" applyAlignment="1">
      <alignment horizontal="left" indent="2"/>
      <protection/>
    </xf>
    <xf numFmtId="0" fontId="56" fillId="33" borderId="0" xfId="56" applyFont="1" applyFill="1">
      <alignment/>
      <protection/>
    </xf>
    <xf numFmtId="0" fontId="57" fillId="33" borderId="0" xfId="56" applyFont="1" applyFill="1">
      <alignment/>
      <protection/>
    </xf>
    <xf numFmtId="0" fontId="58" fillId="33" borderId="0" xfId="56" applyFont="1" applyFill="1">
      <alignment/>
      <protection/>
    </xf>
    <xf numFmtId="165" fontId="54" fillId="0" borderId="0" xfId="56" applyNumberFormat="1" applyFont="1" applyAlignment="1">
      <alignment horizontal="left"/>
      <protection/>
    </xf>
    <xf numFmtId="0" fontId="54" fillId="0" borderId="0" xfId="56" applyFont="1">
      <alignment/>
      <protection/>
    </xf>
    <xf numFmtId="0" fontId="54" fillId="33" borderId="0" xfId="56" applyFont="1" applyFill="1" applyBorder="1">
      <alignment/>
      <protection/>
    </xf>
    <xf numFmtId="0" fontId="7" fillId="33" borderId="0" xfId="56" applyFont="1" applyFill="1">
      <alignment/>
      <protection/>
    </xf>
    <xf numFmtId="0" fontId="7" fillId="33" borderId="0" xfId="56" applyFont="1" applyFill="1" applyBorder="1">
      <alignment/>
      <protection/>
    </xf>
    <xf numFmtId="0" fontId="8" fillId="33" borderId="0" xfId="52" applyFont="1" applyFill="1" applyBorder="1" applyAlignment="1">
      <alignment/>
    </xf>
    <xf numFmtId="0" fontId="9" fillId="33" borderId="0" xfId="56" applyFont="1" applyFill="1" applyBorder="1">
      <alignment/>
      <protection/>
    </xf>
    <xf numFmtId="0" fontId="8" fillId="33" borderId="0" xfId="52" applyNumberFormat="1" applyFont="1" applyFill="1" applyBorder="1" applyAlignment="1" applyProtection="1">
      <alignment/>
      <protection/>
    </xf>
    <xf numFmtId="166" fontId="7" fillId="33" borderId="0" xfId="58" applyFont="1" applyFill="1" applyAlignment="1" applyProtection="1">
      <alignment horizontal="right"/>
      <protection locked="0"/>
    </xf>
    <xf numFmtId="0" fontId="6" fillId="33" borderId="0" xfId="56" applyFont="1" applyFill="1" applyBorder="1">
      <alignment/>
      <protection/>
    </xf>
    <xf numFmtId="0" fontId="4" fillId="0" borderId="0" xfId="0" applyFont="1" applyBorder="1" applyAlignment="1">
      <alignment/>
    </xf>
    <xf numFmtId="0" fontId="4" fillId="0" borderId="0" xfId="0" applyFont="1" applyBorder="1" applyAlignment="1">
      <alignment/>
    </xf>
    <xf numFmtId="0" fontId="7" fillId="5" borderId="0" xfId="0" applyFont="1" applyFill="1" applyAlignment="1">
      <alignment/>
    </xf>
    <xf numFmtId="0" fontId="7" fillId="5" borderId="0" xfId="0" applyFont="1" applyFill="1" applyAlignment="1">
      <alignment wrapText="1"/>
    </xf>
    <xf numFmtId="0" fontId="6" fillId="5" borderId="0" xfId="0" applyFont="1" applyFill="1" applyAlignment="1">
      <alignment/>
    </xf>
    <xf numFmtId="0" fontId="0" fillId="5" borderId="0" xfId="0" applyFont="1" applyFill="1" applyAlignment="1">
      <alignment horizontal="left" vertical="top"/>
    </xf>
    <xf numFmtId="0" fontId="0" fillId="5" borderId="0" xfId="0" applyFont="1" applyFill="1" applyBorder="1" applyAlignment="1">
      <alignment horizontal="left" vertical="top"/>
    </xf>
    <xf numFmtId="0" fontId="0" fillId="5" borderId="0" xfId="0" applyFont="1" applyFill="1" applyBorder="1" applyAlignment="1">
      <alignment horizontal="left" vertical="top"/>
    </xf>
    <xf numFmtId="0" fontId="11" fillId="0" borderId="10" xfId="0" applyFont="1" applyFill="1" applyBorder="1" applyAlignment="1">
      <alignment wrapText="1"/>
    </xf>
    <xf numFmtId="0" fontId="7" fillId="0" borderId="11" xfId="0" applyFont="1" applyFill="1" applyBorder="1" applyAlignment="1">
      <alignment wrapText="1"/>
    </xf>
    <xf numFmtId="0" fontId="6" fillId="0" borderId="11" xfId="0" applyFont="1" applyFill="1" applyBorder="1" applyAlignment="1">
      <alignment wrapText="1"/>
    </xf>
    <xf numFmtId="0" fontId="7" fillId="0" borderId="11" xfId="0" applyNumberFormat="1" applyFont="1" applyFill="1" applyBorder="1" applyAlignment="1">
      <alignment wrapText="1"/>
    </xf>
    <xf numFmtId="0" fontId="6" fillId="0" borderId="11" xfId="0" applyFont="1" applyFill="1" applyBorder="1" applyAlignment="1">
      <alignment vertical="top" wrapText="1"/>
    </xf>
    <xf numFmtId="0" fontId="7" fillId="0" borderId="11" xfId="0" applyFont="1" applyFill="1" applyBorder="1" applyAlignment="1">
      <alignment vertical="top" wrapText="1"/>
    </xf>
    <xf numFmtId="0" fontId="7" fillId="0" borderId="11" xfId="0" applyFont="1" applyFill="1" applyBorder="1" applyAlignment="1">
      <alignment/>
    </xf>
    <xf numFmtId="0" fontId="11" fillId="0" borderId="11" xfId="0" applyFont="1" applyFill="1" applyBorder="1" applyAlignment="1">
      <alignment/>
    </xf>
    <xf numFmtId="0" fontId="0" fillId="0" borderId="11" xfId="0" applyFont="1" applyFill="1" applyBorder="1" applyAlignment="1">
      <alignment/>
    </xf>
    <xf numFmtId="0" fontId="8" fillId="0" borderId="11" xfId="52" applyFill="1" applyBorder="1" applyAlignment="1">
      <alignment/>
    </xf>
    <xf numFmtId="0" fontId="6" fillId="0" borderId="11" xfId="0" applyFont="1" applyFill="1" applyBorder="1" applyAlignment="1">
      <alignment horizontal="left"/>
    </xf>
    <xf numFmtId="3" fontId="0" fillId="0" borderId="12" xfId="0" applyNumberFormat="1" applyFill="1" applyBorder="1" applyAlignment="1">
      <alignment/>
    </xf>
    <xf numFmtId="3" fontId="37" fillId="0" borderId="0" xfId="0" applyNumberFormat="1" applyFont="1" applyBorder="1" applyAlignment="1">
      <alignment/>
    </xf>
    <xf numFmtId="0" fontId="4" fillId="0" borderId="0" xfId="0" applyFont="1" applyBorder="1" applyAlignment="1">
      <alignment horizontal="left"/>
    </xf>
    <xf numFmtId="0" fontId="37" fillId="0" borderId="0" xfId="0" applyFont="1" applyBorder="1" applyAlignment="1">
      <alignment horizontal="left" wrapText="1"/>
    </xf>
    <xf numFmtId="3" fontId="4" fillId="0" borderId="0" xfId="0" applyNumberFormat="1" applyFont="1" applyBorder="1" applyAlignment="1">
      <alignment/>
    </xf>
    <xf numFmtId="3" fontId="4" fillId="34" borderId="0" xfId="0" applyNumberFormat="1" applyFont="1" applyFill="1" applyBorder="1" applyAlignment="1">
      <alignment/>
    </xf>
    <xf numFmtId="0" fontId="5" fillId="35" borderId="13" xfId="0" applyFont="1" applyFill="1" applyBorder="1" applyAlignment="1">
      <alignment/>
    </xf>
    <xf numFmtId="0" fontId="52" fillId="35" borderId="14" xfId="0" applyFont="1" applyFill="1" applyBorder="1" applyAlignment="1">
      <alignment horizontal="center" wrapText="1"/>
    </xf>
    <xf numFmtId="0" fontId="52" fillId="35" borderId="15" xfId="0" applyFont="1" applyFill="1" applyBorder="1" applyAlignment="1">
      <alignment horizontal="center" wrapText="1"/>
    </xf>
    <xf numFmtId="0" fontId="52" fillId="35" borderId="16" xfId="0" applyFont="1" applyFill="1" applyBorder="1" applyAlignment="1">
      <alignment horizontal="center" wrapText="1"/>
    </xf>
    <xf numFmtId="0" fontId="4" fillId="0" borderId="13" xfId="0" applyFont="1" applyBorder="1" applyAlignment="1">
      <alignment horizontal="left"/>
    </xf>
    <xf numFmtId="0" fontId="4" fillId="0" borderId="13" xfId="0" applyFont="1" applyBorder="1" applyAlignment="1">
      <alignment/>
    </xf>
    <xf numFmtId="0" fontId="34" fillId="0" borderId="0" xfId="0" applyFont="1" applyBorder="1" applyAlignment="1">
      <alignment horizontal="left"/>
    </xf>
    <xf numFmtId="0" fontId="59" fillId="0" borderId="0" xfId="0" applyFont="1" applyFill="1" applyBorder="1" applyAlignment="1">
      <alignment horizontal="left"/>
    </xf>
    <xf numFmtId="0" fontId="13" fillId="0" borderId="0" xfId="62" applyFont="1" applyBorder="1" applyAlignment="1">
      <alignment horizontal="left"/>
      <protection/>
    </xf>
    <xf numFmtId="0" fontId="52" fillId="35" borderId="13" xfId="0" applyFont="1" applyFill="1" applyBorder="1" applyAlignment="1">
      <alignment horizontal="center" wrapText="1"/>
    </xf>
    <xf numFmtId="0" fontId="13" fillId="0" borderId="13" xfId="57" applyNumberFormat="1" applyFont="1" applyFill="1" applyBorder="1" applyAlignment="1" applyProtection="1">
      <alignment horizontal="left"/>
      <protection locked="0"/>
    </xf>
    <xf numFmtId="0" fontId="4" fillId="0" borderId="13" xfId="0" applyFont="1" applyBorder="1" applyAlignment="1">
      <alignment/>
    </xf>
    <xf numFmtId="0" fontId="37" fillId="0" borderId="13" xfId="0" applyFont="1" applyBorder="1" applyAlignment="1">
      <alignment horizontal="left" wrapText="1"/>
    </xf>
    <xf numFmtId="3" fontId="37" fillId="0" borderId="13" xfId="0" applyNumberFormat="1" applyFont="1" applyBorder="1" applyAlignment="1">
      <alignment/>
    </xf>
    <xf numFmtId="3" fontId="4" fillId="0" borderId="13" xfId="0" applyNumberFormat="1" applyFont="1" applyBorder="1" applyAlignment="1">
      <alignment/>
    </xf>
    <xf numFmtId="3" fontId="4" fillId="34" borderId="13" xfId="0" applyNumberFormat="1" applyFont="1" applyFill="1" applyBorder="1" applyAlignment="1">
      <alignment/>
    </xf>
    <xf numFmtId="168" fontId="4" fillId="0" borderId="0" xfId="0" applyNumberFormat="1" applyFont="1" applyBorder="1" applyAlignment="1">
      <alignment/>
    </xf>
    <xf numFmtId="168" fontId="60" fillId="0" borderId="0" xfId="0" applyNumberFormat="1" applyFont="1" applyBorder="1" applyAlignment="1">
      <alignment/>
    </xf>
    <xf numFmtId="168" fontId="60" fillId="0" borderId="13" xfId="0" applyNumberFormat="1" applyFont="1" applyBorder="1" applyAlignment="1">
      <alignment/>
    </xf>
    <xf numFmtId="9" fontId="60" fillId="0" borderId="0" xfId="0" applyNumberFormat="1" applyFont="1" applyBorder="1" applyAlignment="1">
      <alignment/>
    </xf>
    <xf numFmtId="168" fontId="4" fillId="0" borderId="13" xfId="0" applyNumberFormat="1"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_WebframesCC" xfId="58"/>
    <cellStyle name="Note" xfId="59"/>
    <cellStyle name="Output" xfId="60"/>
    <cellStyle name="Percent" xfId="61"/>
    <cellStyle name="Style1" xfId="62"/>
    <cellStyle name="Style2" xfId="63"/>
    <cellStyle name="Style3" xfId="64"/>
    <cellStyle name="Style4" xfId="65"/>
    <cellStyle name="Style5"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381000</xdr:colOff>
      <xdr:row>4</xdr:row>
      <xdr:rowOff>161925</xdr:rowOff>
    </xdr:to>
    <xdr:pic>
      <xdr:nvPicPr>
        <xdr:cNvPr id="1" name="Picture 1"/>
        <xdr:cNvPicPr preferRelativeResize="1">
          <a:picLocks noChangeAspect="1"/>
        </xdr:cNvPicPr>
      </xdr:nvPicPr>
      <xdr:blipFill>
        <a:blip r:embed="rId1"/>
        <a:stretch>
          <a:fillRect/>
        </a:stretch>
      </xdr:blipFill>
      <xdr:spPr>
        <a:xfrm>
          <a:off x="2200275" y="161925"/>
          <a:ext cx="22098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http://www.ons.gov.uk/ons/guide-method/census/2011/census-data/2011-census-prospectus/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s>
</file>

<file path=xl/worksheets/sheet1.xml><?xml version="1.0" encoding="utf-8"?>
<worksheet xmlns="http://schemas.openxmlformats.org/spreadsheetml/2006/main" xmlns:r="http://schemas.openxmlformats.org/officeDocument/2006/relationships">
  <dimension ref="A1:IV81"/>
  <sheetViews>
    <sheetView tabSelected="1" view="pageBreakPreview" zoomScaleSheetLayoutView="100" zoomScalePageLayoutView="0" workbookViewId="0" topLeftCell="A1">
      <selection activeCell="F34" sqref="F34"/>
    </sheetView>
  </sheetViews>
  <sheetFormatPr defaultColWidth="9.140625" defaultRowHeight="12.75"/>
  <cols>
    <col min="1" max="1" width="22.8515625" style="2" customWidth="1"/>
    <col min="2" max="2" width="10.140625" style="2" customWidth="1"/>
    <col min="3" max="10" width="9.140625" style="2" customWidth="1"/>
    <col min="11" max="11" width="8.8515625" style="2" customWidth="1"/>
    <col min="12" max="16384" width="9.140625" style="2" customWidth="1"/>
  </cols>
  <sheetData>
    <row r="1" ht="12.75">
      <c r="A1" s="1"/>
    </row>
    <row r="2" ht="12.75">
      <c r="A2" s="1"/>
    </row>
    <row r="3" ht="12.75">
      <c r="A3" s="1"/>
    </row>
    <row r="4" ht="12.75">
      <c r="A4" s="1"/>
    </row>
    <row r="5" ht="12.75">
      <c r="A5" s="1"/>
    </row>
    <row r="6" ht="12.75">
      <c r="A6" s="1"/>
    </row>
    <row r="7" ht="12.75">
      <c r="A7" s="3" t="s">
        <v>30</v>
      </c>
    </row>
    <row r="8" ht="12.75">
      <c r="A8" s="2" t="s">
        <v>31</v>
      </c>
    </row>
    <row r="10" ht="12.75">
      <c r="A10" s="4" t="s">
        <v>32</v>
      </c>
    </row>
    <row r="11" ht="12.75">
      <c r="A11" s="2" t="s">
        <v>33</v>
      </c>
    </row>
    <row r="13" ht="12.75">
      <c r="A13" s="2" t="s">
        <v>34</v>
      </c>
    </row>
    <row r="14" ht="12.75">
      <c r="A14" s="5" t="s">
        <v>35</v>
      </c>
    </row>
    <row r="15" ht="12.75">
      <c r="A15" s="6"/>
    </row>
    <row r="16" ht="12.75">
      <c r="A16" s="4" t="s">
        <v>36</v>
      </c>
    </row>
    <row r="17" ht="12.75">
      <c r="A17" s="4" t="s">
        <v>37</v>
      </c>
    </row>
    <row r="18" ht="12.75">
      <c r="A18" s="4"/>
    </row>
    <row r="19" ht="12.75">
      <c r="A19" s="7" t="s">
        <v>38</v>
      </c>
    </row>
    <row r="20" ht="12.75">
      <c r="A20" s="8"/>
    </row>
    <row r="22" ht="12.75">
      <c r="A22" s="1" t="s">
        <v>39</v>
      </c>
    </row>
    <row r="23" ht="12.75">
      <c r="A23" s="4" t="s">
        <v>40</v>
      </c>
    </row>
    <row r="24" ht="12.75">
      <c r="A24" s="2" t="s">
        <v>41</v>
      </c>
    </row>
    <row r="25" ht="12.75">
      <c r="A25" s="2" t="s">
        <v>42</v>
      </c>
    </row>
    <row r="28" ht="12.75">
      <c r="A28" s="1" t="s">
        <v>43</v>
      </c>
    </row>
    <row r="29" spans="1:2" s="9" customFormat="1" ht="12.75">
      <c r="A29" s="2" t="s">
        <v>44</v>
      </c>
      <c r="B29" s="2" t="s">
        <v>93</v>
      </c>
    </row>
    <row r="30" spans="1:2" s="9" customFormat="1" ht="12.75">
      <c r="A30" s="2" t="s">
        <v>45</v>
      </c>
      <c r="B30" s="2" t="s">
        <v>14</v>
      </c>
    </row>
    <row r="31" ht="12.75">
      <c r="A31" s="1"/>
    </row>
    <row r="32" spans="1:2" ht="12.75">
      <c r="A32" s="2" t="s">
        <v>46</v>
      </c>
      <c r="B32" s="2" t="s">
        <v>47</v>
      </c>
    </row>
    <row r="33" spans="1:2" ht="12.75">
      <c r="A33" s="2" t="s">
        <v>48</v>
      </c>
      <c r="B33" s="10">
        <v>40629</v>
      </c>
    </row>
    <row r="34" spans="12:256" ht="12.75">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 ht="12.75">
      <c r="A35" s="2" t="s">
        <v>49</v>
      </c>
      <c r="B35" s="2" t="s">
        <v>50</v>
      </c>
    </row>
    <row r="36" spans="1:2" ht="12.75">
      <c r="A36" s="2" t="s">
        <v>51</v>
      </c>
      <c r="B36" s="2" t="s">
        <v>1</v>
      </c>
    </row>
    <row r="37" spans="1:2" ht="12.75">
      <c r="A37" s="2" t="s">
        <v>52</v>
      </c>
      <c r="B37" s="2" t="s">
        <v>53</v>
      </c>
    </row>
    <row r="38" spans="1:5" ht="12.75">
      <c r="A38" s="2" t="s">
        <v>54</v>
      </c>
      <c r="B38" s="2" t="s">
        <v>0</v>
      </c>
      <c r="D38" s="12"/>
      <c r="E38" s="12"/>
    </row>
    <row r="39" spans="4:5" ht="12.75">
      <c r="D39" s="12"/>
      <c r="E39" s="12"/>
    </row>
    <row r="40" spans="1:5" ht="12.75">
      <c r="A40" s="2" t="s">
        <v>102</v>
      </c>
      <c r="D40" s="12"/>
      <c r="E40" s="12"/>
    </row>
    <row r="41" spans="1:5" ht="12.75">
      <c r="A41" s="6" t="s">
        <v>92</v>
      </c>
      <c r="D41" s="12"/>
      <c r="E41" s="12"/>
    </row>
    <row r="42" spans="1:5" ht="12.75">
      <c r="A42" s="6" t="s">
        <v>95</v>
      </c>
      <c r="D42" s="12"/>
      <c r="E42" s="12"/>
    </row>
    <row r="43" ht="12.75">
      <c r="A43" s="6"/>
    </row>
    <row r="45" s="13" customFormat="1" ht="12.75">
      <c r="A45" s="1" t="s">
        <v>55</v>
      </c>
    </row>
    <row r="46" s="13" customFormat="1" ht="12.75">
      <c r="A46" s="13" t="s">
        <v>56</v>
      </c>
    </row>
    <row r="47" spans="1:9" s="13" customFormat="1" ht="12.75">
      <c r="A47" s="14" t="s">
        <v>57</v>
      </c>
      <c r="B47" s="14"/>
      <c r="C47" s="14"/>
      <c r="D47" s="14"/>
      <c r="E47" s="14"/>
      <c r="F47" s="14"/>
      <c r="G47" s="14"/>
      <c r="H47" s="14"/>
      <c r="I47" s="14"/>
    </row>
    <row r="48" spans="1:9" s="13" customFormat="1" ht="12.75">
      <c r="A48" s="14" t="s">
        <v>58</v>
      </c>
      <c r="B48" s="14"/>
      <c r="C48" s="14"/>
      <c r="D48" s="14"/>
      <c r="E48" s="14"/>
      <c r="F48" s="14"/>
      <c r="G48" s="14"/>
      <c r="H48" s="14"/>
      <c r="I48" s="14"/>
    </row>
    <row r="49" spans="1:9" s="13" customFormat="1" ht="12.75">
      <c r="A49" s="14" t="s">
        <v>59</v>
      </c>
      <c r="B49" s="14"/>
      <c r="C49" s="14"/>
      <c r="D49" s="14"/>
      <c r="E49" s="14"/>
      <c r="F49" s="14"/>
      <c r="G49" s="14"/>
      <c r="H49" s="14"/>
      <c r="I49" s="14"/>
    </row>
    <row r="50" spans="1:9" s="13" customFormat="1" ht="12.75">
      <c r="A50" s="14" t="s">
        <v>60</v>
      </c>
      <c r="B50" s="14"/>
      <c r="C50" s="14"/>
      <c r="D50" s="14"/>
      <c r="E50" s="14"/>
      <c r="F50" s="14"/>
      <c r="G50" s="14"/>
      <c r="H50" s="14"/>
      <c r="I50" s="14"/>
    </row>
    <row r="51" spans="1:9" s="13" customFormat="1" ht="12.75">
      <c r="A51" s="14" t="s">
        <v>61</v>
      </c>
      <c r="B51" s="14"/>
      <c r="C51" s="14"/>
      <c r="D51" s="14"/>
      <c r="E51" s="14"/>
      <c r="F51" s="14"/>
      <c r="G51" s="14"/>
      <c r="H51" s="14"/>
      <c r="I51" s="14"/>
    </row>
    <row r="52" spans="1:9" s="13" customFormat="1" ht="12.75">
      <c r="A52" s="14" t="s">
        <v>96</v>
      </c>
      <c r="B52" s="14"/>
      <c r="C52" s="14"/>
      <c r="D52" s="14"/>
      <c r="E52" s="14"/>
      <c r="F52" s="14"/>
      <c r="G52" s="14"/>
      <c r="H52" s="14"/>
      <c r="I52" s="14"/>
    </row>
    <row r="53" spans="1:9" s="13" customFormat="1" ht="12.75">
      <c r="A53" s="14" t="s">
        <v>62</v>
      </c>
      <c r="B53" s="14"/>
      <c r="C53" s="14"/>
      <c r="D53" s="14"/>
      <c r="E53" s="14"/>
      <c r="F53" s="14"/>
      <c r="G53" s="14"/>
      <c r="H53" s="14"/>
      <c r="I53" s="14"/>
    </row>
    <row r="54" spans="1:9" s="13" customFormat="1" ht="12.75">
      <c r="A54" s="15" t="s">
        <v>63</v>
      </c>
      <c r="B54" s="14"/>
      <c r="C54" s="14"/>
      <c r="D54" s="14"/>
      <c r="E54" s="14"/>
      <c r="F54" s="14"/>
      <c r="G54" s="14"/>
      <c r="H54" s="14"/>
      <c r="I54" s="14"/>
    </row>
    <row r="55" s="13" customFormat="1" ht="12.75">
      <c r="A55" s="12" t="s">
        <v>97</v>
      </c>
    </row>
    <row r="56" s="13" customFormat="1" ht="12.75">
      <c r="A56" s="13" t="s">
        <v>64</v>
      </c>
    </row>
    <row r="57" s="13" customFormat="1" ht="12.75">
      <c r="A57" s="15" t="s">
        <v>65</v>
      </c>
    </row>
    <row r="58" s="13" customFormat="1" ht="12.75">
      <c r="A58" s="16"/>
    </row>
    <row r="59" s="13" customFormat="1" ht="12.75">
      <c r="A59" s="16"/>
    </row>
    <row r="60" s="13" customFormat="1" ht="12.75">
      <c r="A60" s="16"/>
    </row>
    <row r="61" s="13" customFormat="1" ht="12.75">
      <c r="A61" s="1" t="s">
        <v>66</v>
      </c>
    </row>
    <row r="62" s="13" customFormat="1" ht="12.75">
      <c r="A62" s="14" t="s">
        <v>67</v>
      </c>
    </row>
    <row r="63" s="13" customFormat="1" ht="12.75">
      <c r="A63" s="13" t="s">
        <v>68</v>
      </c>
    </row>
    <row r="64" spans="1:8" s="13" customFormat="1" ht="12.75">
      <c r="A64" s="17" t="s">
        <v>69</v>
      </c>
      <c r="D64" s="17"/>
      <c r="E64" s="17"/>
      <c r="F64" s="17"/>
      <c r="G64" s="17"/>
      <c r="H64" s="17"/>
    </row>
    <row r="65" s="13" customFormat="1" ht="12.75">
      <c r="C65" s="18"/>
    </row>
    <row r="66" spans="1:4" s="13" customFormat="1" ht="12.75">
      <c r="A66" s="14" t="s">
        <v>70</v>
      </c>
      <c r="B66" s="14"/>
      <c r="C66" s="14"/>
      <c r="D66" s="14"/>
    </row>
    <row r="67" spans="1:4" s="13" customFormat="1" ht="12.75">
      <c r="A67" s="14"/>
      <c r="B67" s="14"/>
      <c r="C67" s="14"/>
      <c r="D67" s="14"/>
    </row>
    <row r="68" spans="1:4" s="13" customFormat="1" ht="12.75">
      <c r="A68" s="14"/>
      <c r="B68" s="14"/>
      <c r="C68" s="14"/>
      <c r="D68" s="14"/>
    </row>
    <row r="69" spans="1:14" s="13" customFormat="1" ht="12.75">
      <c r="A69" s="14"/>
      <c r="B69" s="14"/>
      <c r="C69" s="14"/>
      <c r="D69" s="14"/>
      <c r="E69" s="14"/>
      <c r="F69" s="14"/>
      <c r="G69" s="14"/>
      <c r="H69" s="14"/>
      <c r="I69" s="14"/>
      <c r="J69" s="14"/>
      <c r="K69" s="14"/>
      <c r="L69" s="14"/>
      <c r="M69" s="14"/>
      <c r="N69" s="14"/>
    </row>
    <row r="70" spans="1:14" s="13" customFormat="1" ht="12.75">
      <c r="A70" s="19" t="s">
        <v>71</v>
      </c>
      <c r="B70" s="14"/>
      <c r="C70" s="14"/>
      <c r="D70" s="14"/>
      <c r="E70" s="14"/>
      <c r="F70" s="14"/>
      <c r="G70" s="14"/>
      <c r="H70" s="14"/>
      <c r="I70" s="14"/>
      <c r="J70" s="14"/>
      <c r="K70" s="14"/>
      <c r="L70" s="14"/>
      <c r="M70" s="14"/>
      <c r="N70" s="14"/>
    </row>
    <row r="71" spans="1:14" s="13" customFormat="1" ht="12.75">
      <c r="A71" s="14" t="s">
        <v>72</v>
      </c>
      <c r="B71" s="14"/>
      <c r="C71" s="14"/>
      <c r="D71" s="14"/>
      <c r="E71" s="14"/>
      <c r="F71" s="14"/>
      <c r="G71" s="14"/>
      <c r="H71" s="14"/>
      <c r="I71" s="14"/>
      <c r="J71" s="14"/>
      <c r="K71" s="14"/>
      <c r="L71" s="14"/>
      <c r="M71" s="14"/>
      <c r="N71" s="14"/>
    </row>
    <row r="72" spans="1:14" s="13" customFormat="1" ht="12.75">
      <c r="A72" s="14" t="s">
        <v>73</v>
      </c>
      <c r="B72" s="14"/>
      <c r="C72" s="14"/>
      <c r="D72" s="14"/>
      <c r="E72" s="14"/>
      <c r="F72" s="14"/>
      <c r="G72" s="14"/>
      <c r="H72" s="14"/>
      <c r="I72" s="14"/>
      <c r="J72" s="14"/>
      <c r="K72" s="14"/>
      <c r="L72" s="14"/>
      <c r="M72" s="14"/>
      <c r="N72" s="14"/>
    </row>
    <row r="73" spans="1:14" s="13" customFormat="1" ht="12.75">
      <c r="A73" s="14" t="s">
        <v>74</v>
      </c>
      <c r="B73" s="14"/>
      <c r="C73" s="14"/>
      <c r="D73" s="14"/>
      <c r="E73" s="14"/>
      <c r="F73" s="14"/>
      <c r="G73" s="14"/>
      <c r="H73" s="14"/>
      <c r="I73" s="14"/>
      <c r="J73" s="14"/>
      <c r="K73" s="14"/>
      <c r="L73" s="14"/>
      <c r="M73" s="14"/>
      <c r="N73" s="14"/>
    </row>
    <row r="74" spans="1:14" s="13" customFormat="1" ht="12.75">
      <c r="A74" s="14" t="s">
        <v>75</v>
      </c>
      <c r="B74" s="14"/>
      <c r="C74" s="14"/>
      <c r="D74" s="14"/>
      <c r="E74" s="14"/>
      <c r="F74" s="14"/>
      <c r="G74" s="14"/>
      <c r="H74" s="14"/>
      <c r="I74" s="14"/>
      <c r="J74" s="14"/>
      <c r="K74" s="14"/>
      <c r="L74" s="14"/>
      <c r="M74" s="14"/>
      <c r="N74" s="14"/>
    </row>
    <row r="75" spans="1:14" s="13" customFormat="1" ht="12.75">
      <c r="A75" s="14" t="s">
        <v>76</v>
      </c>
      <c r="B75" s="14"/>
      <c r="C75" s="14"/>
      <c r="D75" s="14"/>
      <c r="E75" s="14"/>
      <c r="F75" s="14"/>
      <c r="G75" s="14"/>
      <c r="H75" s="14"/>
      <c r="I75" s="14"/>
      <c r="J75" s="14"/>
      <c r="K75" s="14"/>
      <c r="L75" s="14"/>
      <c r="M75" s="14"/>
      <c r="N75" s="14"/>
    </row>
    <row r="76" spans="1:14" s="13" customFormat="1" ht="12.75">
      <c r="A76" s="14" t="s">
        <v>2</v>
      </c>
      <c r="B76" s="14"/>
      <c r="C76" s="14"/>
      <c r="D76" s="14"/>
      <c r="E76" s="14"/>
      <c r="F76" s="14"/>
      <c r="G76" s="14"/>
      <c r="H76" s="14"/>
      <c r="I76" s="14"/>
      <c r="J76" s="14"/>
      <c r="K76" s="14"/>
      <c r="L76" s="14"/>
      <c r="M76" s="14"/>
      <c r="N76" s="14"/>
    </row>
    <row r="77" spans="1:14" s="13" customFormat="1" ht="12.75">
      <c r="A77" s="14" t="s">
        <v>77</v>
      </c>
      <c r="B77" s="14"/>
      <c r="C77" s="14"/>
      <c r="D77" s="14"/>
      <c r="E77" s="14"/>
      <c r="F77" s="14"/>
      <c r="G77" s="14"/>
      <c r="H77" s="14"/>
      <c r="I77" s="14"/>
      <c r="J77" s="14"/>
      <c r="K77" s="14"/>
      <c r="L77" s="14"/>
      <c r="M77" s="14"/>
      <c r="N77" s="14"/>
    </row>
    <row r="78" spans="1:14" s="13" customFormat="1" ht="12.75">
      <c r="A78" s="14" t="s">
        <v>78</v>
      </c>
      <c r="B78" s="14"/>
      <c r="C78" s="14"/>
      <c r="D78" s="14"/>
      <c r="E78" s="14"/>
      <c r="F78" s="14"/>
      <c r="G78" s="14"/>
      <c r="H78" s="14"/>
      <c r="I78" s="14"/>
      <c r="J78" s="14"/>
      <c r="K78" s="14"/>
      <c r="L78" s="14"/>
      <c r="M78" s="14"/>
      <c r="N78" s="14"/>
    </row>
    <row r="79" spans="1:14" s="13" customFormat="1" ht="12.75">
      <c r="A79" s="14"/>
      <c r="B79" s="14"/>
      <c r="C79" s="14"/>
      <c r="D79" s="14"/>
      <c r="E79" s="14"/>
      <c r="F79" s="14"/>
      <c r="G79" s="14"/>
      <c r="H79" s="14"/>
      <c r="I79" s="14"/>
      <c r="J79" s="14"/>
      <c r="K79" s="14"/>
      <c r="L79" s="14"/>
      <c r="M79" s="14"/>
      <c r="N79" s="14"/>
    </row>
    <row r="80" spans="1:14" s="13" customFormat="1" ht="12.75">
      <c r="A80" s="14" t="s">
        <v>79</v>
      </c>
      <c r="B80" s="14" t="s">
        <v>80</v>
      </c>
      <c r="C80" s="14"/>
      <c r="D80" s="14"/>
      <c r="E80" s="14"/>
      <c r="F80" s="14"/>
      <c r="G80" s="14"/>
      <c r="H80" s="14"/>
      <c r="I80" s="14"/>
      <c r="J80" s="14"/>
      <c r="K80" s="14"/>
      <c r="L80" s="14"/>
      <c r="M80" s="14"/>
      <c r="N80" s="14"/>
    </row>
    <row r="81" spans="1:2" s="13" customFormat="1" ht="12.75">
      <c r="A81" s="13" t="s">
        <v>81</v>
      </c>
      <c r="B81" s="13" t="s">
        <v>82</v>
      </c>
    </row>
  </sheetData>
  <sheetProtection/>
  <hyperlinks>
    <hyperlink ref="A54" r:id="rId1" display="http://www.ons.gov.uk/census"/>
    <hyperlink ref="A57" r:id="rId2" display="http://www.ons.gov.uk/ons/guide-method/census/2011/census-data/2011-census-prospectus/index.html"/>
  </hyperlinks>
  <printOptions/>
  <pageMargins left="0.7" right="0.7" top="0.75" bottom="0.75" header="0.3" footer="0.3"/>
  <pageSetup horizontalDpi="600" verticalDpi="600" orientation="portrait" paperSize="9" scale="74" r:id="rId4"/>
  <colBreaks count="1" manualBreakCount="1">
    <brk id="11" max="65535" man="1"/>
  </colBreaks>
  <drawing r:id="rId3"/>
</worksheet>
</file>

<file path=xl/worksheets/sheet2.xml><?xml version="1.0" encoding="utf-8"?>
<worksheet xmlns="http://schemas.openxmlformats.org/spreadsheetml/2006/main" xmlns:r="http://schemas.openxmlformats.org/officeDocument/2006/relationships">
  <dimension ref="B1:S25"/>
  <sheetViews>
    <sheetView showGridLines="0" zoomScalePageLayoutView="0" workbookViewId="0" topLeftCell="A1">
      <selection activeCell="F31" sqref="F31"/>
    </sheetView>
  </sheetViews>
  <sheetFormatPr defaultColWidth="9.140625" defaultRowHeight="12.75"/>
  <cols>
    <col min="1" max="1" width="2.28125" style="21" customWidth="1"/>
    <col min="2" max="2" width="43.140625" style="41" customWidth="1"/>
    <col min="3" max="19" width="11.00390625" style="21" customWidth="1"/>
    <col min="20" max="16384" width="9.140625" style="21" customWidth="1"/>
  </cols>
  <sheetData>
    <row r="1" ht="15.75">
      <c r="B1" s="51" t="s">
        <v>114</v>
      </c>
    </row>
    <row r="2" ht="15">
      <c r="B2" s="52" t="s">
        <v>110</v>
      </c>
    </row>
    <row r="3" s="20" customFormat="1" ht="15">
      <c r="B3" s="52" t="s">
        <v>111</v>
      </c>
    </row>
    <row r="4" s="20" customFormat="1" ht="15">
      <c r="B4" s="53" t="s">
        <v>112</v>
      </c>
    </row>
    <row r="5" spans="2:4" s="20" customFormat="1" ht="15.75" thickBot="1">
      <c r="B5" s="55" t="s">
        <v>50</v>
      </c>
      <c r="C5" s="56"/>
      <c r="D5" s="56"/>
    </row>
    <row r="6" spans="2:19" ht="30.75" thickBot="1">
      <c r="B6" s="45"/>
      <c r="C6" s="46" t="s">
        <v>103</v>
      </c>
      <c r="D6" s="46" t="s">
        <v>104</v>
      </c>
      <c r="E6" s="47" t="s">
        <v>105</v>
      </c>
      <c r="F6" s="47" t="s">
        <v>3</v>
      </c>
      <c r="G6" s="47" t="s">
        <v>4</v>
      </c>
      <c r="H6" s="47" t="s">
        <v>5</v>
      </c>
      <c r="I6" s="47" t="s">
        <v>6</v>
      </c>
      <c r="J6" s="47" t="s">
        <v>7</v>
      </c>
      <c r="K6" s="47" t="s">
        <v>8</v>
      </c>
      <c r="L6" s="47" t="s">
        <v>9</v>
      </c>
      <c r="M6" s="47" t="s">
        <v>10</v>
      </c>
      <c r="N6" s="47" t="s">
        <v>11</v>
      </c>
      <c r="O6" s="47" t="s">
        <v>12</v>
      </c>
      <c r="P6" s="47" t="s">
        <v>106</v>
      </c>
      <c r="Q6" s="47" t="s">
        <v>13</v>
      </c>
      <c r="R6" s="47" t="s">
        <v>107</v>
      </c>
      <c r="S6" s="48" t="s">
        <v>108</v>
      </c>
    </row>
    <row r="7" spans="2:19" ht="15">
      <c r="B7" s="42" t="s">
        <v>109</v>
      </c>
      <c r="C7" s="40">
        <v>53012456</v>
      </c>
      <c r="D7" s="40">
        <v>8634750</v>
      </c>
      <c r="E7" s="40">
        <v>1463740</v>
      </c>
      <c r="F7" s="40">
        <v>117956</v>
      </c>
      <c r="G7" s="40">
        <v>151145</v>
      </c>
      <c r="H7" s="40">
        <v>97365</v>
      </c>
      <c r="I7" s="40">
        <v>111674</v>
      </c>
      <c r="J7" s="40">
        <v>101720</v>
      </c>
      <c r="K7" s="40">
        <v>155143</v>
      </c>
      <c r="L7" s="40">
        <v>114893</v>
      </c>
      <c r="M7" s="40">
        <v>107969</v>
      </c>
      <c r="N7" s="40">
        <v>135835</v>
      </c>
      <c r="O7" s="40">
        <v>134186</v>
      </c>
      <c r="P7" s="40">
        <v>120805</v>
      </c>
      <c r="Q7" s="40">
        <v>115049</v>
      </c>
      <c r="R7" s="43">
        <v>263925</v>
      </c>
      <c r="S7" s="44">
        <f aca="true" t="shared" si="0" ref="S7:S19">E7+R7</f>
        <v>1727665</v>
      </c>
    </row>
    <row r="8" spans="2:19" ht="15">
      <c r="B8" s="42" t="s">
        <v>15</v>
      </c>
      <c r="C8" s="40">
        <v>4405394</v>
      </c>
      <c r="D8" s="40">
        <v>593643</v>
      </c>
      <c r="E8" s="40">
        <v>116407</v>
      </c>
      <c r="F8" s="40">
        <v>8416</v>
      </c>
      <c r="G8" s="40">
        <v>12427</v>
      </c>
      <c r="H8" s="40">
        <v>6621</v>
      </c>
      <c r="I8" s="40">
        <v>10853</v>
      </c>
      <c r="J8" s="40">
        <v>7796</v>
      </c>
      <c r="K8" s="40">
        <v>10660</v>
      </c>
      <c r="L8" s="40">
        <v>7219</v>
      </c>
      <c r="M8" s="40">
        <v>10753</v>
      </c>
      <c r="N8" s="40">
        <v>11742</v>
      </c>
      <c r="O8" s="40">
        <v>15369</v>
      </c>
      <c r="P8" s="40">
        <v>7579</v>
      </c>
      <c r="Q8" s="40">
        <v>6972</v>
      </c>
      <c r="R8" s="43">
        <v>19733</v>
      </c>
      <c r="S8" s="44">
        <f t="shared" si="0"/>
        <v>136140</v>
      </c>
    </row>
    <row r="9" spans="2:19" ht="15">
      <c r="B9" s="42" t="s">
        <v>16</v>
      </c>
      <c r="C9" s="40">
        <v>4947192</v>
      </c>
      <c r="D9" s="40">
        <v>762561</v>
      </c>
      <c r="E9" s="40">
        <v>140631</v>
      </c>
      <c r="F9" s="40">
        <v>10669</v>
      </c>
      <c r="G9" s="40">
        <v>14891</v>
      </c>
      <c r="H9" s="40">
        <v>8114</v>
      </c>
      <c r="I9" s="40">
        <v>12404</v>
      </c>
      <c r="J9" s="40">
        <v>9546</v>
      </c>
      <c r="K9" s="40">
        <v>13845</v>
      </c>
      <c r="L9" s="40">
        <v>9872</v>
      </c>
      <c r="M9" s="40">
        <v>11965</v>
      </c>
      <c r="N9" s="40">
        <v>13580</v>
      </c>
      <c r="O9" s="40">
        <v>15979</v>
      </c>
      <c r="P9" s="40">
        <v>10367</v>
      </c>
      <c r="Q9" s="40">
        <v>9399</v>
      </c>
      <c r="R9" s="43">
        <v>23621</v>
      </c>
      <c r="S9" s="44">
        <f t="shared" si="0"/>
        <v>164252</v>
      </c>
    </row>
    <row r="10" spans="2:19" ht="15">
      <c r="B10" s="42" t="s">
        <v>17</v>
      </c>
      <c r="C10" s="40">
        <v>43659870</v>
      </c>
      <c r="D10" s="40">
        <v>7278546</v>
      </c>
      <c r="E10" s="40">
        <v>1206702</v>
      </c>
      <c r="F10" s="40">
        <v>98871</v>
      </c>
      <c r="G10" s="40">
        <v>123827</v>
      </c>
      <c r="H10" s="40">
        <v>82630</v>
      </c>
      <c r="I10" s="40">
        <v>88417</v>
      </c>
      <c r="J10" s="40">
        <v>84378</v>
      </c>
      <c r="K10" s="40">
        <v>130638</v>
      </c>
      <c r="L10" s="40">
        <v>97802</v>
      </c>
      <c r="M10" s="40">
        <v>85251</v>
      </c>
      <c r="N10" s="40">
        <v>110513</v>
      </c>
      <c r="O10" s="40">
        <v>102838</v>
      </c>
      <c r="P10" s="40">
        <v>102859</v>
      </c>
      <c r="Q10" s="40">
        <v>98678</v>
      </c>
      <c r="R10" s="43">
        <v>220571</v>
      </c>
      <c r="S10" s="44">
        <f t="shared" si="0"/>
        <v>1427273</v>
      </c>
    </row>
    <row r="11" spans="2:19" ht="15">
      <c r="B11" s="42" t="s">
        <v>21</v>
      </c>
      <c r="C11" s="40">
        <v>25005712</v>
      </c>
      <c r="D11" s="40">
        <v>4232707</v>
      </c>
      <c r="E11" s="40">
        <v>683205</v>
      </c>
      <c r="F11" s="40">
        <v>56128</v>
      </c>
      <c r="G11" s="40">
        <v>70764</v>
      </c>
      <c r="H11" s="40">
        <v>47273</v>
      </c>
      <c r="I11" s="40">
        <v>48433</v>
      </c>
      <c r="J11" s="40">
        <v>47298</v>
      </c>
      <c r="K11" s="40">
        <v>74636</v>
      </c>
      <c r="L11" s="40">
        <v>58796</v>
      </c>
      <c r="M11" s="40">
        <v>45577</v>
      </c>
      <c r="N11" s="40">
        <v>60198</v>
      </c>
      <c r="O11" s="40">
        <v>54640</v>
      </c>
      <c r="P11" s="40">
        <v>60306</v>
      </c>
      <c r="Q11" s="40">
        <v>59156</v>
      </c>
      <c r="R11" s="43">
        <v>120662</v>
      </c>
      <c r="S11" s="44">
        <f t="shared" si="0"/>
        <v>803867</v>
      </c>
    </row>
    <row r="12" spans="2:19" ht="15">
      <c r="B12" s="42" t="s">
        <v>22</v>
      </c>
      <c r="C12" s="40">
        <v>18141457</v>
      </c>
      <c r="D12" s="40">
        <v>2989920</v>
      </c>
      <c r="E12" s="40">
        <v>510399</v>
      </c>
      <c r="F12" s="40">
        <v>41385</v>
      </c>
      <c r="G12" s="40">
        <v>52338</v>
      </c>
      <c r="H12" s="40">
        <v>33941</v>
      </c>
      <c r="I12" s="40">
        <v>39477</v>
      </c>
      <c r="J12" s="40">
        <v>35572</v>
      </c>
      <c r="K12" s="40">
        <v>54384</v>
      </c>
      <c r="L12" s="40">
        <v>38344</v>
      </c>
      <c r="M12" s="40">
        <v>38999</v>
      </c>
      <c r="N12" s="40">
        <v>48719</v>
      </c>
      <c r="O12" s="40">
        <v>47109</v>
      </c>
      <c r="P12" s="40">
        <v>41475</v>
      </c>
      <c r="Q12" s="40">
        <v>38656</v>
      </c>
      <c r="R12" s="43">
        <v>95679</v>
      </c>
      <c r="S12" s="44">
        <f t="shared" si="0"/>
        <v>606078</v>
      </c>
    </row>
    <row r="13" spans="2:19" ht="15">
      <c r="B13" s="42" t="s">
        <v>23</v>
      </c>
      <c r="C13" s="40">
        <v>6954092</v>
      </c>
      <c r="D13" s="40">
        <v>1037592</v>
      </c>
      <c r="E13" s="40">
        <v>194931</v>
      </c>
      <c r="F13" s="40">
        <v>15027</v>
      </c>
      <c r="G13" s="40">
        <v>20211</v>
      </c>
      <c r="H13" s="40">
        <v>11837</v>
      </c>
      <c r="I13" s="40">
        <v>16745</v>
      </c>
      <c r="J13" s="40">
        <v>13629</v>
      </c>
      <c r="K13" s="40">
        <v>19291</v>
      </c>
      <c r="L13" s="40">
        <v>13180</v>
      </c>
      <c r="M13" s="40">
        <v>16465</v>
      </c>
      <c r="N13" s="40">
        <v>19118</v>
      </c>
      <c r="O13" s="40">
        <v>22377</v>
      </c>
      <c r="P13" s="40">
        <v>14263</v>
      </c>
      <c r="Q13" s="40">
        <v>12788</v>
      </c>
      <c r="R13" s="43">
        <v>34307</v>
      </c>
      <c r="S13" s="44">
        <f t="shared" si="0"/>
        <v>229238</v>
      </c>
    </row>
    <row r="14" spans="2:19" ht="15">
      <c r="B14" s="42" t="s">
        <v>24</v>
      </c>
      <c r="C14" s="40">
        <v>2250446</v>
      </c>
      <c r="D14" s="40">
        <v>291456</v>
      </c>
      <c r="E14" s="40">
        <v>58536</v>
      </c>
      <c r="F14" s="40">
        <v>4163</v>
      </c>
      <c r="G14" s="40">
        <v>6133</v>
      </c>
      <c r="H14" s="40">
        <v>3314</v>
      </c>
      <c r="I14" s="40">
        <v>5538</v>
      </c>
      <c r="J14" s="40">
        <v>4104</v>
      </c>
      <c r="K14" s="40">
        <v>5323</v>
      </c>
      <c r="L14" s="40">
        <v>3569</v>
      </c>
      <c r="M14" s="40">
        <v>5321</v>
      </c>
      <c r="N14" s="40">
        <v>6008</v>
      </c>
      <c r="O14" s="40">
        <v>7785</v>
      </c>
      <c r="P14" s="40">
        <v>3728</v>
      </c>
      <c r="Q14" s="40">
        <v>3550</v>
      </c>
      <c r="R14" s="43">
        <v>10388</v>
      </c>
      <c r="S14" s="44">
        <f t="shared" si="0"/>
        <v>68924</v>
      </c>
    </row>
    <row r="15" spans="2:19" ht="15">
      <c r="B15" s="42" t="s">
        <v>25</v>
      </c>
      <c r="C15" s="40">
        <v>660749</v>
      </c>
      <c r="D15" s="40">
        <v>83075</v>
      </c>
      <c r="E15" s="40">
        <v>16669</v>
      </c>
      <c r="F15" s="40">
        <v>1253</v>
      </c>
      <c r="G15" s="40">
        <v>1699</v>
      </c>
      <c r="H15" s="40">
        <v>1000</v>
      </c>
      <c r="I15" s="40">
        <v>1481</v>
      </c>
      <c r="J15" s="40">
        <v>1117</v>
      </c>
      <c r="K15" s="40">
        <v>1509</v>
      </c>
      <c r="L15" s="40">
        <v>1004</v>
      </c>
      <c r="M15" s="40">
        <v>1607</v>
      </c>
      <c r="N15" s="40">
        <v>1792</v>
      </c>
      <c r="O15" s="40">
        <v>2275</v>
      </c>
      <c r="P15" s="40">
        <v>1033</v>
      </c>
      <c r="Q15" s="40">
        <v>899</v>
      </c>
      <c r="R15" s="43">
        <v>2889</v>
      </c>
      <c r="S15" s="44">
        <f t="shared" si="0"/>
        <v>19558</v>
      </c>
    </row>
    <row r="16" spans="2:19" ht="15">
      <c r="B16" s="42" t="s">
        <v>26</v>
      </c>
      <c r="C16" s="40">
        <v>47582440</v>
      </c>
      <c r="D16" s="40">
        <v>7787397</v>
      </c>
      <c r="E16" s="40">
        <v>1311963</v>
      </c>
      <c r="F16" s="40">
        <v>106137</v>
      </c>
      <c r="G16" s="40">
        <v>135562</v>
      </c>
      <c r="H16" s="40">
        <v>88146</v>
      </c>
      <c r="I16" s="40">
        <v>99020</v>
      </c>
      <c r="J16" s="40">
        <v>91410</v>
      </c>
      <c r="K16" s="40">
        <v>139582</v>
      </c>
      <c r="L16" s="40">
        <v>102948</v>
      </c>
      <c r="M16" s="40">
        <v>95663</v>
      </c>
      <c r="N16" s="40">
        <v>121577</v>
      </c>
      <c r="O16" s="40">
        <v>118684</v>
      </c>
      <c r="P16" s="40">
        <v>108724</v>
      </c>
      <c r="Q16" s="40">
        <v>104510</v>
      </c>
      <c r="R16" s="43">
        <v>238892</v>
      </c>
      <c r="S16" s="44">
        <f t="shared" si="0"/>
        <v>1550855</v>
      </c>
    </row>
    <row r="17" spans="2:19" ht="15">
      <c r="B17" s="42" t="s">
        <v>27</v>
      </c>
      <c r="C17" s="40">
        <v>3452636</v>
      </c>
      <c r="D17" s="40">
        <v>577114</v>
      </c>
      <c r="E17" s="40">
        <v>97464</v>
      </c>
      <c r="F17" s="40">
        <v>7686</v>
      </c>
      <c r="G17" s="40">
        <v>10089</v>
      </c>
      <c r="H17" s="40">
        <v>5927</v>
      </c>
      <c r="I17" s="40">
        <v>7892</v>
      </c>
      <c r="J17" s="40">
        <v>6371</v>
      </c>
      <c r="K17" s="40">
        <v>10472</v>
      </c>
      <c r="L17" s="40">
        <v>8501</v>
      </c>
      <c r="M17" s="40">
        <v>7465</v>
      </c>
      <c r="N17" s="40">
        <v>8351</v>
      </c>
      <c r="O17" s="40">
        <v>8925</v>
      </c>
      <c r="P17" s="40">
        <v>8258</v>
      </c>
      <c r="Q17" s="40">
        <v>7527</v>
      </c>
      <c r="R17" s="43">
        <v>15001</v>
      </c>
      <c r="S17" s="44">
        <f t="shared" si="0"/>
        <v>112465</v>
      </c>
    </row>
    <row r="18" spans="2:19" ht="15">
      <c r="B18" s="42" t="s">
        <v>28</v>
      </c>
      <c r="C18" s="40">
        <v>721143</v>
      </c>
      <c r="D18" s="40">
        <v>96883</v>
      </c>
      <c r="E18" s="40">
        <v>18432</v>
      </c>
      <c r="F18" s="40">
        <v>1428</v>
      </c>
      <c r="G18" s="40">
        <v>1815</v>
      </c>
      <c r="H18" s="40">
        <v>1126</v>
      </c>
      <c r="I18" s="40">
        <v>1579</v>
      </c>
      <c r="J18" s="40">
        <v>1383</v>
      </c>
      <c r="K18" s="40">
        <v>1728</v>
      </c>
      <c r="L18" s="40">
        <v>1190</v>
      </c>
      <c r="M18" s="40">
        <v>1663</v>
      </c>
      <c r="N18" s="40">
        <v>1897</v>
      </c>
      <c r="O18" s="40">
        <v>2190</v>
      </c>
      <c r="P18" s="40">
        <v>1321</v>
      </c>
      <c r="Q18" s="40">
        <v>1112</v>
      </c>
      <c r="R18" s="43">
        <v>3348</v>
      </c>
      <c r="S18" s="44">
        <f t="shared" si="0"/>
        <v>21780</v>
      </c>
    </row>
    <row r="19" spans="2:19" ht="15.75" thickBot="1">
      <c r="B19" s="57" t="s">
        <v>29</v>
      </c>
      <c r="C19" s="58">
        <v>1256237</v>
      </c>
      <c r="D19" s="58">
        <v>173356</v>
      </c>
      <c r="E19" s="58">
        <v>35881</v>
      </c>
      <c r="F19" s="58">
        <v>2705</v>
      </c>
      <c r="G19" s="58">
        <v>3679</v>
      </c>
      <c r="H19" s="58">
        <v>2166</v>
      </c>
      <c r="I19" s="58">
        <v>3183</v>
      </c>
      <c r="J19" s="58">
        <v>2556</v>
      </c>
      <c r="K19" s="58">
        <v>3361</v>
      </c>
      <c r="L19" s="58">
        <v>2254</v>
      </c>
      <c r="M19" s="58">
        <v>3178</v>
      </c>
      <c r="N19" s="58">
        <v>4010</v>
      </c>
      <c r="O19" s="58">
        <v>4387</v>
      </c>
      <c r="P19" s="58">
        <v>2502</v>
      </c>
      <c r="Q19" s="58">
        <v>1900</v>
      </c>
      <c r="R19" s="59">
        <v>6684</v>
      </c>
      <c r="S19" s="60">
        <f t="shared" si="0"/>
        <v>42565</v>
      </c>
    </row>
    <row r="20" spans="2:19" ht="25.5" customHeight="1" thickBot="1">
      <c r="B20" s="49" t="s">
        <v>116</v>
      </c>
      <c r="C20" s="50"/>
      <c r="D20" s="50"/>
      <c r="E20" s="50"/>
      <c r="F20" s="50"/>
      <c r="G20" s="50"/>
      <c r="H20" s="50"/>
      <c r="I20" s="50"/>
      <c r="J20" s="50"/>
      <c r="K20" s="50"/>
      <c r="L20" s="50"/>
      <c r="M20" s="50"/>
      <c r="N20" s="50"/>
      <c r="O20" s="50"/>
      <c r="P20" s="50"/>
      <c r="Q20" s="50"/>
      <c r="R20" s="50"/>
      <c r="S20" s="50"/>
    </row>
    <row r="21" spans="2:19" ht="30.75" thickBot="1">
      <c r="B21" s="45"/>
      <c r="C21" s="46" t="s">
        <v>103</v>
      </c>
      <c r="D21" s="46" t="s">
        <v>104</v>
      </c>
      <c r="E21" s="46" t="s">
        <v>105</v>
      </c>
      <c r="F21" s="46" t="s">
        <v>3</v>
      </c>
      <c r="G21" s="46" t="s">
        <v>4</v>
      </c>
      <c r="H21" s="46" t="s">
        <v>5</v>
      </c>
      <c r="I21" s="46" t="s">
        <v>6</v>
      </c>
      <c r="J21" s="46" t="s">
        <v>7</v>
      </c>
      <c r="K21" s="46" t="s">
        <v>8</v>
      </c>
      <c r="L21" s="46" t="s">
        <v>9</v>
      </c>
      <c r="M21" s="46" t="s">
        <v>10</v>
      </c>
      <c r="N21" s="46" t="s">
        <v>11</v>
      </c>
      <c r="O21" s="46" t="s">
        <v>12</v>
      </c>
      <c r="P21" s="46" t="s">
        <v>106</v>
      </c>
      <c r="Q21" s="46" t="s">
        <v>13</v>
      </c>
      <c r="R21" s="46" t="s">
        <v>107</v>
      </c>
      <c r="S21" s="54" t="s">
        <v>108</v>
      </c>
    </row>
    <row r="22" spans="2:19" ht="15">
      <c r="B22" s="42" t="s">
        <v>113</v>
      </c>
      <c r="C22" s="40">
        <v>34329091</v>
      </c>
      <c r="D22" s="40">
        <v>5510646</v>
      </c>
      <c r="E22" s="40">
        <v>917880</v>
      </c>
      <c r="F22" s="40">
        <v>73443</v>
      </c>
      <c r="G22" s="40">
        <v>97526</v>
      </c>
      <c r="H22" s="40">
        <v>63390</v>
      </c>
      <c r="I22" s="40">
        <v>68865</v>
      </c>
      <c r="J22" s="40">
        <v>64674</v>
      </c>
      <c r="K22" s="40">
        <v>98962</v>
      </c>
      <c r="L22" s="40">
        <v>70814</v>
      </c>
      <c r="M22" s="40">
        <v>66345</v>
      </c>
      <c r="N22" s="40">
        <v>85916</v>
      </c>
      <c r="O22" s="40">
        <v>80143</v>
      </c>
      <c r="P22" s="40">
        <v>75394</v>
      </c>
      <c r="Q22" s="40">
        <v>72408</v>
      </c>
      <c r="R22" s="43">
        <v>173506</v>
      </c>
      <c r="S22" s="44">
        <v>1091386</v>
      </c>
    </row>
    <row r="23" spans="2:19" ht="15">
      <c r="B23" s="42" t="s">
        <v>18</v>
      </c>
      <c r="C23" s="40">
        <v>1924080</v>
      </c>
      <c r="D23" s="40">
        <v>235133</v>
      </c>
      <c r="E23" s="40">
        <v>47613</v>
      </c>
      <c r="F23" s="40">
        <v>3489</v>
      </c>
      <c r="G23" s="40">
        <v>4762</v>
      </c>
      <c r="H23" s="40">
        <v>2718</v>
      </c>
      <c r="I23" s="40">
        <v>4473</v>
      </c>
      <c r="J23" s="40">
        <v>3418</v>
      </c>
      <c r="K23" s="40">
        <v>4182</v>
      </c>
      <c r="L23" s="40">
        <v>2564</v>
      </c>
      <c r="M23" s="40">
        <v>4517</v>
      </c>
      <c r="N23" s="40">
        <v>5357</v>
      </c>
      <c r="O23" s="40">
        <v>6459</v>
      </c>
      <c r="P23" s="40">
        <v>2948</v>
      </c>
      <c r="Q23" s="40">
        <v>2726</v>
      </c>
      <c r="R23" s="43">
        <v>9236</v>
      </c>
      <c r="S23" s="44">
        <f>E23+R23</f>
        <v>56849</v>
      </c>
    </row>
    <row r="24" spans="2:19" ht="30">
      <c r="B24" s="42" t="s">
        <v>19</v>
      </c>
      <c r="C24" s="40">
        <v>2452742</v>
      </c>
      <c r="D24" s="40">
        <v>351447</v>
      </c>
      <c r="E24" s="40">
        <v>65065</v>
      </c>
      <c r="F24" s="40">
        <v>5107</v>
      </c>
      <c r="G24" s="40">
        <v>6612</v>
      </c>
      <c r="H24" s="40">
        <v>3955</v>
      </c>
      <c r="I24" s="40">
        <v>5815</v>
      </c>
      <c r="J24" s="40">
        <v>4521</v>
      </c>
      <c r="K24" s="40">
        <v>6457</v>
      </c>
      <c r="L24" s="40">
        <v>4182</v>
      </c>
      <c r="M24" s="40">
        <v>5458</v>
      </c>
      <c r="N24" s="40">
        <v>6728</v>
      </c>
      <c r="O24" s="40">
        <v>7325</v>
      </c>
      <c r="P24" s="40">
        <v>4607</v>
      </c>
      <c r="Q24" s="40">
        <v>4298</v>
      </c>
      <c r="R24" s="43">
        <v>12399</v>
      </c>
      <c r="S24" s="44">
        <f>E24+R24</f>
        <v>77464</v>
      </c>
    </row>
    <row r="25" spans="2:19" ht="15.75" thickBot="1">
      <c r="B25" s="57" t="s">
        <v>20</v>
      </c>
      <c r="C25" s="58">
        <v>29952269</v>
      </c>
      <c r="D25" s="58">
        <v>4924066</v>
      </c>
      <c r="E25" s="58">
        <v>805202</v>
      </c>
      <c r="F25" s="58">
        <v>64847</v>
      </c>
      <c r="G25" s="58">
        <v>86152</v>
      </c>
      <c r="H25" s="58">
        <v>56717</v>
      </c>
      <c r="I25" s="58">
        <v>58577</v>
      </c>
      <c r="J25" s="58">
        <v>56735</v>
      </c>
      <c r="K25" s="58">
        <v>88323</v>
      </c>
      <c r="L25" s="58">
        <v>64068</v>
      </c>
      <c r="M25" s="58">
        <v>56370</v>
      </c>
      <c r="N25" s="58">
        <v>73831</v>
      </c>
      <c r="O25" s="58">
        <v>66359</v>
      </c>
      <c r="P25" s="58">
        <v>67839</v>
      </c>
      <c r="Q25" s="58">
        <v>65384</v>
      </c>
      <c r="R25" s="59">
        <v>151871</v>
      </c>
      <c r="S25" s="60">
        <f>E25+R25</f>
        <v>957073</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S27"/>
  <sheetViews>
    <sheetView showGridLines="0" zoomScalePageLayoutView="0" workbookViewId="0" topLeftCell="A1">
      <selection activeCell="B20" sqref="B20"/>
    </sheetView>
  </sheetViews>
  <sheetFormatPr defaultColWidth="9.140625" defaultRowHeight="12.75"/>
  <cols>
    <col min="1" max="1" width="2.28125" style="21" customWidth="1"/>
    <col min="2" max="2" width="47.57421875" style="41" customWidth="1"/>
    <col min="3" max="19" width="11.00390625" style="21" customWidth="1"/>
    <col min="20" max="16384" width="9.140625" style="21" customWidth="1"/>
  </cols>
  <sheetData>
    <row r="1" ht="15.75">
      <c r="B1" s="51" t="s">
        <v>114</v>
      </c>
    </row>
    <row r="2" ht="15">
      <c r="B2" s="52" t="s">
        <v>110</v>
      </c>
    </row>
    <row r="3" s="20" customFormat="1" ht="15">
      <c r="B3" s="52" t="s">
        <v>111</v>
      </c>
    </row>
    <row r="4" s="20" customFormat="1" ht="15">
      <c r="B4" s="53" t="s">
        <v>115</v>
      </c>
    </row>
    <row r="5" spans="2:4" s="20" customFormat="1" ht="15.75" thickBot="1">
      <c r="B5" s="55" t="s">
        <v>50</v>
      </c>
      <c r="C5" s="65"/>
      <c r="D5" s="56"/>
    </row>
    <row r="6" spans="2:19" ht="30.75" thickBot="1">
      <c r="B6" s="45"/>
      <c r="C6" s="46" t="s">
        <v>103</v>
      </c>
      <c r="D6" s="46" t="s">
        <v>104</v>
      </c>
      <c r="E6" s="47" t="s">
        <v>105</v>
      </c>
      <c r="F6" s="47" t="s">
        <v>3</v>
      </c>
      <c r="G6" s="47" t="s">
        <v>4</v>
      </c>
      <c r="H6" s="47" t="s">
        <v>5</v>
      </c>
      <c r="I6" s="47" t="s">
        <v>6</v>
      </c>
      <c r="J6" s="47" t="s">
        <v>7</v>
      </c>
      <c r="K6" s="47" t="s">
        <v>8</v>
      </c>
      <c r="L6" s="47" t="s">
        <v>9</v>
      </c>
      <c r="M6" s="47" t="s">
        <v>10</v>
      </c>
      <c r="N6" s="47" t="s">
        <v>11</v>
      </c>
      <c r="O6" s="47" t="s">
        <v>12</v>
      </c>
      <c r="P6" s="47" t="s">
        <v>106</v>
      </c>
      <c r="Q6" s="47" t="s">
        <v>13</v>
      </c>
      <c r="R6" s="47" t="s">
        <v>107</v>
      </c>
      <c r="S6" s="48" t="s">
        <v>108</v>
      </c>
    </row>
    <row r="7" spans="2:19" ht="15">
      <c r="B7" s="42" t="s">
        <v>109</v>
      </c>
      <c r="C7" s="64">
        <f>'Numbers '!C7/'Numbers '!C$7</f>
        <v>1</v>
      </c>
      <c r="D7" s="64">
        <f>'Numbers '!D7/'Numbers '!D$7</f>
        <v>1</v>
      </c>
      <c r="E7" s="64">
        <f>'Numbers '!E7/'Numbers '!E$7</f>
        <v>1</v>
      </c>
      <c r="F7" s="64">
        <f>'Numbers '!F7/'Numbers '!F$7</f>
        <v>1</v>
      </c>
      <c r="G7" s="64">
        <f>'Numbers '!G7/'Numbers '!G$7</f>
        <v>1</v>
      </c>
      <c r="H7" s="64">
        <f>'Numbers '!H7/'Numbers '!H$7</f>
        <v>1</v>
      </c>
      <c r="I7" s="64">
        <f>'Numbers '!I7/'Numbers '!I$7</f>
        <v>1</v>
      </c>
      <c r="J7" s="64">
        <f>'Numbers '!J7/'Numbers '!J$7</f>
        <v>1</v>
      </c>
      <c r="K7" s="64">
        <f>'Numbers '!K7/'Numbers '!K$7</f>
        <v>1</v>
      </c>
      <c r="L7" s="64">
        <f>'Numbers '!L7/'Numbers '!L$7</f>
        <v>1</v>
      </c>
      <c r="M7" s="64">
        <f>'Numbers '!M7/'Numbers '!M$7</f>
        <v>1</v>
      </c>
      <c r="N7" s="64">
        <f>'Numbers '!N7/'Numbers '!N$7</f>
        <v>1</v>
      </c>
      <c r="O7" s="64">
        <f>'Numbers '!O7/'Numbers '!O$7</f>
        <v>1</v>
      </c>
      <c r="P7" s="64">
        <f>'Numbers '!P7/'Numbers '!P$7</f>
        <v>1</v>
      </c>
      <c r="Q7" s="64">
        <f>'Numbers '!Q7/'Numbers '!Q$7</f>
        <v>1</v>
      </c>
      <c r="R7" s="64">
        <f>'Numbers '!R7/'Numbers '!R$7</f>
        <v>1</v>
      </c>
      <c r="S7" s="64">
        <f>'Numbers '!S7/'Numbers '!S$7</f>
        <v>1</v>
      </c>
    </row>
    <row r="8" spans="2:19" ht="15">
      <c r="B8" s="42" t="s">
        <v>15</v>
      </c>
      <c r="C8" s="62">
        <f>'Numbers '!C8/'Numbers '!C$7</f>
        <v>0.08310111118036108</v>
      </c>
      <c r="D8" s="62">
        <f>'Numbers '!D8/'Numbers '!D$7</f>
        <v>0.0687504560062538</v>
      </c>
      <c r="E8" s="62">
        <f>'Numbers '!E8/'Numbers '!E$7</f>
        <v>0.07952710180769809</v>
      </c>
      <c r="F8" s="62">
        <f>'Numbers '!F8/'Numbers '!F$7</f>
        <v>0.0713486384753637</v>
      </c>
      <c r="G8" s="62">
        <f>'Numbers '!G8/'Numbers '!G$7</f>
        <v>0.08221906116642959</v>
      </c>
      <c r="H8" s="62">
        <f>'Numbers '!H8/'Numbers '!H$7</f>
        <v>0.06800184871360346</v>
      </c>
      <c r="I8" s="62">
        <f>'Numbers '!I8/'Numbers '!I$7</f>
        <v>0.09718466249977613</v>
      </c>
      <c r="J8" s="62">
        <f>'Numbers '!J8/'Numbers '!J$7</f>
        <v>0.07664176169878097</v>
      </c>
      <c r="K8" s="62">
        <f>'Numbers '!K8/'Numbers '!K$7</f>
        <v>0.06871080229207892</v>
      </c>
      <c r="L8" s="62">
        <f>'Numbers '!L8/'Numbers '!L$7</f>
        <v>0.06283237447015919</v>
      </c>
      <c r="M8" s="62">
        <f>'Numbers '!M8/'Numbers '!M$7</f>
        <v>0.09959340180977873</v>
      </c>
      <c r="N8" s="62">
        <f>'Numbers '!N8/'Numbers '!N$7</f>
        <v>0.08644311112747083</v>
      </c>
      <c r="O8" s="62">
        <f>'Numbers '!O8/'Numbers '!O$7</f>
        <v>0.11453504836570134</v>
      </c>
      <c r="P8" s="62">
        <f>'Numbers '!P8/'Numbers '!P$7</f>
        <v>0.06273746947560117</v>
      </c>
      <c r="Q8" s="62">
        <f>'Numbers '!Q8/'Numbers '!Q$7</f>
        <v>0.06060026597362863</v>
      </c>
      <c r="R8" s="62">
        <f>'Numbers '!R8/'Numbers '!R$7</f>
        <v>0.07476745287486976</v>
      </c>
      <c r="S8" s="62">
        <f>'Numbers '!S8/'Numbers '!S$7</f>
        <v>0.07879999884236817</v>
      </c>
    </row>
    <row r="9" spans="2:19" ht="15">
      <c r="B9" s="42" t="s">
        <v>16</v>
      </c>
      <c r="C9" s="62">
        <f>'Numbers '!C9/'Numbers '!C$7</f>
        <v>0.09332131301368116</v>
      </c>
      <c r="D9" s="62">
        <f>'Numbers '!D9/'Numbers '!D$7</f>
        <v>0.08831303743594197</v>
      </c>
      <c r="E9" s="62">
        <f>'Numbers '!E9/'Numbers '!E$7</f>
        <v>0.09607648899394701</v>
      </c>
      <c r="F9" s="62">
        <f>'Numbers '!F9/'Numbers '!F$7</f>
        <v>0.09044898097595713</v>
      </c>
      <c r="G9" s="62">
        <f>'Numbers '!G9/'Numbers '!G$7</f>
        <v>0.09852128750537563</v>
      </c>
      <c r="H9" s="62">
        <f>'Numbers '!H9/'Numbers '!H$7</f>
        <v>0.0833359009911159</v>
      </c>
      <c r="I9" s="62">
        <f>'Numbers '!I9/'Numbers '!I$7</f>
        <v>0.11107330264878128</v>
      </c>
      <c r="J9" s="62">
        <f>'Numbers '!J9/'Numbers '!J$7</f>
        <v>0.09384585135666536</v>
      </c>
      <c r="K9" s="62">
        <f>'Numbers '!K9/'Numbers '!K$7</f>
        <v>0.0892402493183708</v>
      </c>
      <c r="L9" s="62">
        <f>'Numbers '!L9/'Numbers '!L$7</f>
        <v>0.0859234244035755</v>
      </c>
      <c r="M9" s="62">
        <f>'Numbers '!M9/'Numbers '!M$7</f>
        <v>0.11081884615028388</v>
      </c>
      <c r="N9" s="62">
        <f>'Numbers '!N9/'Numbers '!N$7</f>
        <v>0.0999742334449884</v>
      </c>
      <c r="O9" s="62">
        <f>'Numbers '!O9/'Numbers '!O$7</f>
        <v>0.1190809771511186</v>
      </c>
      <c r="P9" s="62">
        <f>'Numbers '!P9/'Numbers '!P$7</f>
        <v>0.08581598443773022</v>
      </c>
      <c r="Q9" s="62">
        <f>'Numbers '!Q9/'Numbers '!Q$7</f>
        <v>0.08169562534224548</v>
      </c>
      <c r="R9" s="62">
        <f>'Numbers '!R9/'Numbers '!R$7</f>
        <v>0.08949891067538127</v>
      </c>
      <c r="S9" s="62">
        <f>'Numbers '!S9/'Numbers '!S$7</f>
        <v>0.09507167188083337</v>
      </c>
    </row>
    <row r="10" spans="2:19" ht="15">
      <c r="B10" s="42" t="s">
        <v>17</v>
      </c>
      <c r="C10" s="62">
        <f>'Numbers '!C10/'Numbers '!C$7</f>
        <v>0.8235775758059578</v>
      </c>
      <c r="D10" s="62">
        <f>'Numbers '!D10/'Numbers '!D$7</f>
        <v>0.8429365065578042</v>
      </c>
      <c r="E10" s="62">
        <f>'Numbers '!E10/'Numbers '!E$7</f>
        <v>0.8243964091983549</v>
      </c>
      <c r="F10" s="62">
        <f>'Numbers '!F10/'Numbers '!F$7</f>
        <v>0.8382023805486791</v>
      </c>
      <c r="G10" s="62">
        <f>'Numbers '!G10/'Numbers '!G$7</f>
        <v>0.8192596513281948</v>
      </c>
      <c r="H10" s="62">
        <f>'Numbers '!H10/'Numbers '!H$7</f>
        <v>0.8486622502952806</v>
      </c>
      <c r="I10" s="62">
        <f>'Numbers '!I10/'Numbers '!I$7</f>
        <v>0.7917420348514426</v>
      </c>
      <c r="J10" s="62">
        <f>'Numbers '!J10/'Numbers '!J$7</f>
        <v>0.8295123869445536</v>
      </c>
      <c r="K10" s="62">
        <f>'Numbers '!K10/'Numbers '!K$7</f>
        <v>0.8420489483895502</v>
      </c>
      <c r="L10" s="62">
        <f>'Numbers '!L10/'Numbers '!L$7</f>
        <v>0.8512442011262653</v>
      </c>
      <c r="M10" s="62">
        <f>'Numbers '!M10/'Numbers '!M$7</f>
        <v>0.7895877520399374</v>
      </c>
      <c r="N10" s="62">
        <f>'Numbers '!N10/'Numbers '!N$7</f>
        <v>0.8135826554275407</v>
      </c>
      <c r="O10" s="62">
        <f>'Numbers '!O10/'Numbers '!O$7</f>
        <v>0.7663839744831801</v>
      </c>
      <c r="P10" s="62">
        <f>'Numbers '!P10/'Numbers '!P$7</f>
        <v>0.8514465460866686</v>
      </c>
      <c r="Q10" s="62">
        <f>'Numbers '!Q10/'Numbers '!Q$7</f>
        <v>0.8577041086841259</v>
      </c>
      <c r="R10" s="62">
        <f>'Numbers '!R10/'Numbers '!R$7</f>
        <v>0.835733636449749</v>
      </c>
      <c r="S10" s="62">
        <f>'Numbers '!S10/'Numbers '!S$7</f>
        <v>0.8261283292767985</v>
      </c>
    </row>
    <row r="11" spans="2:19" ht="15">
      <c r="B11" s="42" t="s">
        <v>21</v>
      </c>
      <c r="C11" s="62">
        <f>'Numbers '!C11/'Numbers '!C$7</f>
        <v>0.4716950295605999</v>
      </c>
      <c r="D11" s="62">
        <f>'Numbers '!D11/'Numbers '!D$7</f>
        <v>0.49019450476273196</v>
      </c>
      <c r="E11" s="62">
        <f>'Numbers '!E11/'Numbers '!E$7</f>
        <v>0.4667529752551683</v>
      </c>
      <c r="F11" s="62">
        <f>'Numbers '!F11/'Numbers '!F$7</f>
        <v>0.47583844823493504</v>
      </c>
      <c r="G11" s="62">
        <f>'Numbers '!G11/'Numbers '!G$7</f>
        <v>0.46818617883489366</v>
      </c>
      <c r="H11" s="62">
        <f>'Numbers '!H11/'Numbers '!H$7</f>
        <v>0.48552354542186615</v>
      </c>
      <c r="I11" s="62">
        <f>'Numbers '!I11/'Numbers '!I$7</f>
        <v>0.43369987642602575</v>
      </c>
      <c r="J11" s="62">
        <f>'Numbers '!J11/'Numbers '!J$7</f>
        <v>0.4649823043649233</v>
      </c>
      <c r="K11" s="62">
        <f>'Numbers '!K11/'Numbers '!K$7</f>
        <v>0.4810787467046531</v>
      </c>
      <c r="L11" s="62">
        <f>'Numbers '!L11/'Numbers '!L$7</f>
        <v>0.5117457112269677</v>
      </c>
      <c r="M11" s="62">
        <f>'Numbers '!M11/'Numbers '!M$7</f>
        <v>0.42213042632607506</v>
      </c>
      <c r="N11" s="62">
        <f>'Numbers '!N11/'Numbers '!N$7</f>
        <v>0.44317002245371223</v>
      </c>
      <c r="O11" s="62">
        <f>'Numbers '!O11/'Numbers '!O$7</f>
        <v>0.4071959816970474</v>
      </c>
      <c r="P11" s="62">
        <f>'Numbers '!P11/'Numbers '!P$7</f>
        <v>0.4992011920036422</v>
      </c>
      <c r="Q11" s="62">
        <f>'Numbers '!Q11/'Numbers '!Q$7</f>
        <v>0.5141809142191588</v>
      </c>
      <c r="R11" s="62">
        <f>'Numbers '!R11/'Numbers '!R$7</f>
        <v>0.4571829118120678</v>
      </c>
      <c r="S11" s="62">
        <f>'Numbers '!S11/'Numbers '!S$7</f>
        <v>0.4652910141723077</v>
      </c>
    </row>
    <row r="12" spans="2:19" ht="15">
      <c r="B12" s="42" t="s">
        <v>22</v>
      </c>
      <c r="C12" s="62">
        <f>'Numbers '!C12/'Numbers '!C$7</f>
        <v>0.34221121541699556</v>
      </c>
      <c r="D12" s="62">
        <f>'Numbers '!D12/'Numbers '!D$7</f>
        <v>0.346265960218883</v>
      </c>
      <c r="E12" s="62">
        <f>'Numbers '!E12/'Numbers '!E$7</f>
        <v>0.3486951234508861</v>
      </c>
      <c r="F12" s="62">
        <f>'Numbers '!F12/'Numbers '!F$7</f>
        <v>0.3508511648411272</v>
      </c>
      <c r="G12" s="62">
        <f>'Numbers '!G12/'Numbers '!G$7</f>
        <v>0.34627675411029146</v>
      </c>
      <c r="H12" s="62">
        <f>'Numbers '!H12/'Numbers '!H$7</f>
        <v>0.3485954911929338</v>
      </c>
      <c r="I12" s="62">
        <f>'Numbers '!I12/'Numbers '!I$7</f>
        <v>0.3535021580672314</v>
      </c>
      <c r="J12" s="62">
        <f>'Numbers '!J12/'Numbers '!J$7</f>
        <v>0.349705072748722</v>
      </c>
      <c r="K12" s="62">
        <f>'Numbers '!K12/'Numbers '!K$7</f>
        <v>0.35054111368221574</v>
      </c>
      <c r="L12" s="62">
        <f>'Numbers '!L12/'Numbers '!L$7</f>
        <v>0.3337366071040011</v>
      </c>
      <c r="M12" s="62">
        <f>'Numbers '!M12/'Numbers '!M$7</f>
        <v>0.3612055312172939</v>
      </c>
      <c r="N12" s="62">
        <f>'Numbers '!N12/'Numbers '!N$7</f>
        <v>0.35866308388854123</v>
      </c>
      <c r="O12" s="62">
        <f>'Numbers '!O12/'Numbers '!O$7</f>
        <v>0.3510723920528222</v>
      </c>
      <c r="P12" s="62">
        <f>'Numbers '!P12/'Numbers '!P$7</f>
        <v>0.34332188237241834</v>
      </c>
      <c r="Q12" s="62">
        <f>'Numbers '!Q12/'Numbers '!Q$7</f>
        <v>0.33599596693582734</v>
      </c>
      <c r="R12" s="62">
        <f>'Numbers '!R12/'Numbers '!R$7</f>
        <v>0.3625234441602728</v>
      </c>
      <c r="S12" s="62">
        <f>'Numbers '!S12/'Numbers '!S$7</f>
        <v>0.35080759290718977</v>
      </c>
    </row>
    <row r="13" spans="2:19" ht="15">
      <c r="B13" s="42" t="s">
        <v>23</v>
      </c>
      <c r="C13" s="62">
        <f>'Numbers '!C13/'Numbers '!C$7</f>
        <v>0.13117845360720506</v>
      </c>
      <c r="D13" s="62">
        <f>'Numbers '!D13/'Numbers '!D$7</f>
        <v>0.12016468340137236</v>
      </c>
      <c r="E13" s="62">
        <f>'Numbers '!E13/'Numbers '!E$7</f>
        <v>0.13317324114938445</v>
      </c>
      <c r="F13" s="62">
        <f>'Numbers '!F13/'Numbers '!F$7</f>
        <v>0.12739496083285293</v>
      </c>
      <c r="G13" s="62">
        <f>'Numbers '!G13/'Numbers '!G$7</f>
        <v>0.1337192761917364</v>
      </c>
      <c r="H13" s="62">
        <f>'Numbers '!H13/'Numbers '!H$7</f>
        <v>0.12157346068915935</v>
      </c>
      <c r="I13" s="62">
        <f>'Numbers '!I13/'Numbers '!I$7</f>
        <v>0.14994537672152874</v>
      </c>
      <c r="J13" s="62">
        <f>'Numbers '!J13/'Numbers '!J$7</f>
        <v>0.13398545025560363</v>
      </c>
      <c r="K13" s="62">
        <f>'Numbers '!K13/'Numbers '!K$7</f>
        <v>0.12434334775014019</v>
      </c>
      <c r="L13" s="62">
        <f>'Numbers '!L13/'Numbers '!L$7</f>
        <v>0.11471543087916583</v>
      </c>
      <c r="M13" s="62">
        <f>'Numbers '!M13/'Numbers '!M$7</f>
        <v>0.15249747612740694</v>
      </c>
      <c r="N13" s="62">
        <f>'Numbers '!N13/'Numbers '!N$7</f>
        <v>0.14074428534619207</v>
      </c>
      <c r="O13" s="62">
        <f>'Numbers '!O13/'Numbers '!O$7</f>
        <v>0.16676106300210156</v>
      </c>
      <c r="P13" s="62">
        <f>'Numbers '!P13/'Numbers '!P$7</f>
        <v>0.11806630520259923</v>
      </c>
      <c r="Q13" s="62">
        <f>'Numbers '!Q13/'Numbers '!Q$7</f>
        <v>0.11115263931020695</v>
      </c>
      <c r="R13" s="62">
        <f>'Numbers '!R13/'Numbers '!R$7</f>
        <v>0.1299876858956143</v>
      </c>
      <c r="S13" s="62">
        <f>'Numbers '!S13/'Numbers '!S$7</f>
        <v>0.13268660301620974</v>
      </c>
    </row>
    <row r="14" spans="2:19" ht="15">
      <c r="B14" s="42" t="s">
        <v>24</v>
      </c>
      <c r="C14" s="62">
        <f>'Numbers '!C14/'Numbers '!C$7</f>
        <v>0.042451268433969555</v>
      </c>
      <c r="D14" s="62">
        <f>'Numbers '!D14/'Numbers '!D$7</f>
        <v>0.03375384348128203</v>
      </c>
      <c r="E14" s="62">
        <f>'Numbers '!E14/'Numbers '!E$7</f>
        <v>0.039990708732425155</v>
      </c>
      <c r="F14" s="62">
        <f>'Numbers '!F14/'Numbers '!F$7</f>
        <v>0.03529282105191767</v>
      </c>
      <c r="G14" s="62">
        <f>'Numbers '!G14/'Numbers '!G$7</f>
        <v>0.04057692943861854</v>
      </c>
      <c r="H14" s="62">
        <f>'Numbers '!H14/'Numbers '!H$7</f>
        <v>0.034036871565757715</v>
      </c>
      <c r="I14" s="62">
        <f>'Numbers '!I14/'Numbers '!I$7</f>
        <v>0.049590773143256266</v>
      </c>
      <c r="J14" s="62">
        <f>'Numbers '!J14/'Numbers '!J$7</f>
        <v>0.04034604797483288</v>
      </c>
      <c r="K14" s="62">
        <f>'Numbers '!K14/'Numbers '!K$7</f>
        <v>0.034310281482245415</v>
      </c>
      <c r="L14" s="62">
        <f>'Numbers '!L14/'Numbers '!L$7</f>
        <v>0.031063685342013873</v>
      </c>
      <c r="M14" s="62">
        <f>'Numbers '!M14/'Numbers '!M$7</f>
        <v>0.04928266446850485</v>
      </c>
      <c r="N14" s="62">
        <f>'Numbers '!N14/'Numbers '!N$7</f>
        <v>0.04423013214561784</v>
      </c>
      <c r="O14" s="62">
        <f>'Numbers '!O14/'Numbers '!O$7</f>
        <v>0.05801648458110384</v>
      </c>
      <c r="P14" s="62">
        <f>'Numbers '!P14/'Numbers '!P$7</f>
        <v>0.030859649848930092</v>
      </c>
      <c r="Q14" s="62">
        <f>'Numbers '!Q14/'Numbers '!Q$7</f>
        <v>0.030856417700284227</v>
      </c>
      <c r="R14" s="62">
        <f>'Numbers '!R14/'Numbers '!R$7</f>
        <v>0.039359666571942786</v>
      </c>
      <c r="S14" s="62">
        <f>'Numbers '!S14/'Numbers '!S$7</f>
        <v>0.03989430821368726</v>
      </c>
    </row>
    <row r="15" spans="2:19" ht="15">
      <c r="B15" s="42" t="s">
        <v>25</v>
      </c>
      <c r="C15" s="62">
        <f>'Numbers '!C15/'Numbers '!C$7</f>
        <v>0.01246403298122992</v>
      </c>
      <c r="D15" s="62">
        <f>'Numbers '!D15/'Numbers '!D$7</f>
        <v>0.009621008135730623</v>
      </c>
      <c r="E15" s="62">
        <f>'Numbers '!E15/'Numbers '!E$7</f>
        <v>0.011387951412136036</v>
      </c>
      <c r="F15" s="62">
        <f>'Numbers '!F15/'Numbers '!F$7</f>
        <v>0.010622605039167147</v>
      </c>
      <c r="G15" s="62">
        <f>'Numbers '!G15/'Numbers '!G$7</f>
        <v>0.011240861424459956</v>
      </c>
      <c r="H15" s="62">
        <f>'Numbers '!H15/'Numbers '!H$7</f>
        <v>0.010270631130282955</v>
      </c>
      <c r="I15" s="62">
        <f>'Numbers '!I15/'Numbers '!I$7</f>
        <v>0.01326181564195784</v>
      </c>
      <c r="J15" s="62">
        <f>'Numbers '!J15/'Numbers '!J$7</f>
        <v>0.010981124655918207</v>
      </c>
      <c r="K15" s="62">
        <f>'Numbers '!K15/'Numbers '!K$7</f>
        <v>0.009726510380745505</v>
      </c>
      <c r="L15" s="62">
        <f>'Numbers '!L15/'Numbers '!L$7</f>
        <v>0.008738565447851478</v>
      </c>
      <c r="M15" s="62">
        <f>'Numbers '!M15/'Numbers '!M$7</f>
        <v>0.01488390186071928</v>
      </c>
      <c r="N15" s="62">
        <f>'Numbers '!N15/'Numbers '!N$7</f>
        <v>0.013192476165936615</v>
      </c>
      <c r="O15" s="62">
        <f>'Numbers '!O15/'Numbers '!O$7</f>
        <v>0.016954078666925016</v>
      </c>
      <c r="P15" s="62">
        <f>'Numbers '!P15/'Numbers '!P$7</f>
        <v>0.008550970572410083</v>
      </c>
      <c r="Q15" s="62">
        <f>'Numbers '!Q15/'Numbers '!Q$7</f>
        <v>0.007814061834522682</v>
      </c>
      <c r="R15" s="62">
        <f>'Numbers '!R15/'Numbers '!R$7</f>
        <v>0.010946291560102302</v>
      </c>
      <c r="S15" s="62">
        <f>'Numbers '!S15/'Numbers '!S$7</f>
        <v>0.011320481690605528</v>
      </c>
    </row>
    <row r="16" spans="2:19" ht="15">
      <c r="B16" s="42" t="s">
        <v>26</v>
      </c>
      <c r="C16" s="62">
        <f>'Numbers '!C16/'Numbers '!C$7</f>
        <v>0.8975709406860908</v>
      </c>
      <c r="D16" s="62">
        <f>'Numbers '!D16/'Numbers '!D$7</f>
        <v>0.9018671067488926</v>
      </c>
      <c r="E16" s="62">
        <f>'Numbers '!E16/'Numbers '!E$7</f>
        <v>0.896308770683318</v>
      </c>
      <c r="F16" s="62">
        <f>'Numbers '!F16/'Numbers '!F$7</f>
        <v>0.8998016209434027</v>
      </c>
      <c r="G16" s="62">
        <f>'Numbers '!G16/'Numbers '!G$7</f>
        <v>0.8969003275000828</v>
      </c>
      <c r="H16" s="62">
        <f>'Numbers '!H16/'Numbers '!H$7</f>
        <v>0.9053150516099214</v>
      </c>
      <c r="I16" s="62">
        <f>'Numbers '!I16/'Numbers '!I$7</f>
        <v>0.8866880383974783</v>
      </c>
      <c r="J16" s="62">
        <f>'Numbers '!J16/'Numbers '!J$7</f>
        <v>0.8986433346441212</v>
      </c>
      <c r="K16" s="62">
        <f>'Numbers '!K16/'Numbers '!K$7</f>
        <v>0.8996989873858311</v>
      </c>
      <c r="L16" s="62">
        <f>'Numbers '!L16/'Numbers '!L$7</f>
        <v>0.8960337009217272</v>
      </c>
      <c r="M16" s="62">
        <f>'Numbers '!M16/'Numbers '!M$7</f>
        <v>0.8860228398892275</v>
      </c>
      <c r="N16" s="62">
        <f>'Numbers '!N16/'Numbers '!N$7</f>
        <v>0.8950344167556227</v>
      </c>
      <c r="O16" s="62">
        <f>'Numbers '!O16/'Numbers '!O$7</f>
        <v>0.8844737901122323</v>
      </c>
      <c r="P16" s="62">
        <f>'Numbers '!P16/'Numbers '!P$7</f>
        <v>0.8999958610984645</v>
      </c>
      <c r="Q16" s="62">
        <f>'Numbers '!Q16/'Numbers '!Q$7</f>
        <v>0.9083955531990717</v>
      </c>
      <c r="R16" s="62">
        <f>'Numbers '!R16/'Numbers '!R$7</f>
        <v>0.9051510845884247</v>
      </c>
      <c r="S16" s="62">
        <f>'Numbers '!S16/'Numbers '!S$7</f>
        <v>0.8976595578425216</v>
      </c>
    </row>
    <row r="17" spans="2:19" ht="15">
      <c r="B17" s="42" t="s">
        <v>27</v>
      </c>
      <c r="C17" s="62">
        <f>'Numbers '!C17/'Numbers '!C$7</f>
        <v>0.0651287689821426</v>
      </c>
      <c r="D17" s="62">
        <f>'Numbers '!D17/'Numbers '!D$7</f>
        <v>0.06683621413474623</v>
      </c>
      <c r="E17" s="62">
        <f>'Numbers '!E17/'Numbers '!E$7</f>
        <v>0.06658559580253323</v>
      </c>
      <c r="F17" s="62">
        <f>'Numbers '!F17/'Numbers '!F$7</f>
        <v>0.0651598901285225</v>
      </c>
      <c r="G17" s="62">
        <f>'Numbers '!G17/'Numbers '!G$7</f>
        <v>0.06675047140163419</v>
      </c>
      <c r="H17" s="62">
        <f>'Numbers '!H17/'Numbers '!H$7</f>
        <v>0.06087403070918708</v>
      </c>
      <c r="I17" s="62">
        <f>'Numbers '!I17/'Numbers '!I$7</f>
        <v>0.07066998585167542</v>
      </c>
      <c r="J17" s="62">
        <f>'Numbers '!J17/'Numbers '!J$7</f>
        <v>0.06263271726307511</v>
      </c>
      <c r="K17" s="62">
        <f>'Numbers '!K17/'Numbers '!K$7</f>
        <v>0.06749901703589592</v>
      </c>
      <c r="L17" s="62">
        <f>'Numbers '!L17/'Numbers '!L$7</f>
        <v>0.07399058254201736</v>
      </c>
      <c r="M17" s="62">
        <f>'Numbers '!M17/'Numbers '!M$7</f>
        <v>0.06914021617316081</v>
      </c>
      <c r="N17" s="62">
        <f>'Numbers '!N17/'Numbers '!N$7</f>
        <v>0.06147900025766555</v>
      </c>
      <c r="O17" s="62">
        <f>'Numbers '!O17/'Numbers '!O$7</f>
        <v>0.06651215477024429</v>
      </c>
      <c r="P17" s="62">
        <f>'Numbers '!P17/'Numbers '!P$7</f>
        <v>0.06835809776085428</v>
      </c>
      <c r="Q17" s="62">
        <f>'Numbers '!Q17/'Numbers '!Q$7</f>
        <v>0.06542429747325053</v>
      </c>
      <c r="R17" s="62">
        <f>'Numbers '!R17/'Numbers '!R$7</f>
        <v>0.056838116889267785</v>
      </c>
      <c r="S17" s="62">
        <f>'Numbers '!S17/'Numbers '!S$7</f>
        <v>0.0650965320244376</v>
      </c>
    </row>
    <row r="18" spans="2:19" ht="15">
      <c r="B18" s="42" t="s">
        <v>28</v>
      </c>
      <c r="C18" s="62">
        <f>'Numbers '!C18/'Numbers '!C$7</f>
        <v>0.013603274671899751</v>
      </c>
      <c r="D18" s="62">
        <f>'Numbers '!D18/'Numbers '!D$7</f>
        <v>0.011220127971278844</v>
      </c>
      <c r="E18" s="62">
        <f>'Numbers '!E18/'Numbers '!E$7</f>
        <v>0.01259240028966893</v>
      </c>
      <c r="F18" s="62">
        <f>'Numbers '!F18/'Numbers '!F$7</f>
        <v>0.012106209094916748</v>
      </c>
      <c r="G18" s="62">
        <f>'Numbers '!G18/'Numbers '!G$7</f>
        <v>0.012008336365741506</v>
      </c>
      <c r="H18" s="62">
        <f>'Numbers '!H18/'Numbers '!H$7</f>
        <v>0.011564730652698607</v>
      </c>
      <c r="I18" s="62">
        <f>'Numbers '!I18/'Numbers '!I$7</f>
        <v>0.01413936995182406</v>
      </c>
      <c r="J18" s="62">
        <f>'Numbers '!J18/'Numbers '!J$7</f>
        <v>0.013596146283916633</v>
      </c>
      <c r="K18" s="62">
        <f>'Numbers '!K18/'Numbers '!K$7</f>
        <v>0.011138111290873581</v>
      </c>
      <c r="L18" s="62">
        <f>'Numbers '!L18/'Numbers '!L$7</f>
        <v>0.010357463030819981</v>
      </c>
      <c r="M18" s="62">
        <f>'Numbers '!M18/'Numbers '!M$7</f>
        <v>0.015402569255990145</v>
      </c>
      <c r="N18" s="62">
        <f>'Numbers '!N18/'Numbers '!N$7</f>
        <v>0.013965472816284463</v>
      </c>
      <c r="O18" s="62">
        <f>'Numbers '!O18/'Numbers '!O$7</f>
        <v>0.01632062957387507</v>
      </c>
      <c r="P18" s="62">
        <f>'Numbers '!P18/'Numbers '!P$7</f>
        <v>0.010934977856876785</v>
      </c>
      <c r="Q18" s="62">
        <f>'Numbers '!Q18/'Numbers '!Q$7</f>
        <v>0.009665446896539736</v>
      </c>
      <c r="R18" s="62">
        <f>'Numbers '!R18/'Numbers '!R$7</f>
        <v>0.012685421994884911</v>
      </c>
      <c r="S18" s="62">
        <f>'Numbers '!S18/'Numbers '!S$7</f>
        <v>0.012606610656579835</v>
      </c>
    </row>
    <row r="19" spans="2:19" ht="15.75" thickBot="1">
      <c r="B19" s="57" t="s">
        <v>29</v>
      </c>
      <c r="C19" s="63">
        <f>'Numbers '!C19/'Numbers '!C$7</f>
        <v>0.023697015659866805</v>
      </c>
      <c r="D19" s="63">
        <f>'Numbers '!D19/'Numbers '!D$7</f>
        <v>0.02007655114508237</v>
      </c>
      <c r="E19" s="63">
        <f>'Numbers '!E19/'Numbers '!E$7</f>
        <v>0.024513233224479757</v>
      </c>
      <c r="F19" s="63">
        <f>'Numbers '!F19/'Numbers '!F$7</f>
        <v>0.022932279833158126</v>
      </c>
      <c r="G19" s="63">
        <f>'Numbers '!G19/'Numbers '!G$7</f>
        <v>0.0243408647325416</v>
      </c>
      <c r="H19" s="63">
        <f>'Numbers '!H19/'Numbers '!H$7</f>
        <v>0.022246187028192883</v>
      </c>
      <c r="I19" s="63">
        <f>'Numbers '!I19/'Numbers '!I$7</f>
        <v>0.028502605799022154</v>
      </c>
      <c r="J19" s="63">
        <f>'Numbers '!J19/'Numbers '!J$7</f>
        <v>0.02512780180888714</v>
      </c>
      <c r="K19" s="63">
        <f>'Numbers '!K19/'Numbers '!K$7</f>
        <v>0.021663884287399366</v>
      </c>
      <c r="L19" s="63">
        <f>'Numbers '!L19/'Numbers '!L$7</f>
        <v>0.01961825350543549</v>
      </c>
      <c r="M19" s="63">
        <f>'Numbers '!M19/'Numbers '!M$7</f>
        <v>0.029434374681621578</v>
      </c>
      <c r="N19" s="63">
        <f>'Numbers '!N19/'Numbers '!N$7</f>
        <v>0.029521110170427356</v>
      </c>
      <c r="O19" s="63">
        <f>'Numbers '!O19/'Numbers '!O$7</f>
        <v>0.03269342554364837</v>
      </c>
      <c r="P19" s="63">
        <f>'Numbers '!P19/'Numbers '!P$7</f>
        <v>0.020711063283804478</v>
      </c>
      <c r="Q19" s="63">
        <f>'Numbers '!Q19/'Numbers '!Q$7</f>
        <v>0.016514702431138038</v>
      </c>
      <c r="R19" s="63">
        <f>'Numbers '!R19/'Numbers '!R$7</f>
        <v>0.025325376527422564</v>
      </c>
      <c r="S19" s="63">
        <f>'Numbers '!S19/'Numbers '!S$7</f>
        <v>0.024637299476461004</v>
      </c>
    </row>
    <row r="20" spans="2:19" ht="25.5" customHeight="1" thickBot="1">
      <c r="B20" s="49" t="s">
        <v>116</v>
      </c>
      <c r="C20" s="50"/>
      <c r="D20" s="50"/>
      <c r="E20" s="50"/>
      <c r="F20" s="50"/>
      <c r="G20" s="50"/>
      <c r="H20" s="50"/>
      <c r="I20" s="50"/>
      <c r="J20" s="50"/>
      <c r="K20" s="50"/>
      <c r="L20" s="50"/>
      <c r="M20" s="50"/>
      <c r="N20" s="50"/>
      <c r="O20" s="50"/>
      <c r="P20" s="50"/>
      <c r="Q20" s="50"/>
      <c r="R20" s="50"/>
      <c r="S20" s="50"/>
    </row>
    <row r="21" spans="2:19" ht="30.75" thickBot="1">
      <c r="B21" s="45"/>
      <c r="C21" s="46" t="s">
        <v>103</v>
      </c>
      <c r="D21" s="46" t="s">
        <v>104</v>
      </c>
      <c r="E21" s="46" t="s">
        <v>105</v>
      </c>
      <c r="F21" s="46" t="s">
        <v>3</v>
      </c>
      <c r="G21" s="46" t="s">
        <v>4</v>
      </c>
      <c r="H21" s="46" t="s">
        <v>5</v>
      </c>
      <c r="I21" s="46" t="s">
        <v>6</v>
      </c>
      <c r="J21" s="46" t="s">
        <v>7</v>
      </c>
      <c r="K21" s="46" t="s">
        <v>8</v>
      </c>
      <c r="L21" s="46" t="s">
        <v>9</v>
      </c>
      <c r="M21" s="46" t="s">
        <v>10</v>
      </c>
      <c r="N21" s="46" t="s">
        <v>11</v>
      </c>
      <c r="O21" s="46" t="s">
        <v>12</v>
      </c>
      <c r="P21" s="46" t="s">
        <v>106</v>
      </c>
      <c r="Q21" s="46" t="s">
        <v>13</v>
      </c>
      <c r="R21" s="46" t="s">
        <v>107</v>
      </c>
      <c r="S21" s="54" t="s">
        <v>108</v>
      </c>
    </row>
    <row r="22" spans="2:19" ht="15">
      <c r="B22" s="42" t="s">
        <v>113</v>
      </c>
      <c r="C22" s="64">
        <f>'Numbers '!C22/'Numbers '!C$22</f>
        <v>1</v>
      </c>
      <c r="D22" s="64">
        <f>'Numbers '!D22/'Numbers '!D$22</f>
        <v>1</v>
      </c>
      <c r="E22" s="64">
        <f>'Numbers '!E22/'Numbers '!E$22</f>
        <v>1</v>
      </c>
      <c r="F22" s="64">
        <f>'Numbers '!F22/'Numbers '!F$22</f>
        <v>1</v>
      </c>
      <c r="G22" s="64">
        <f>'Numbers '!G22/'Numbers '!G$22</f>
        <v>1</v>
      </c>
      <c r="H22" s="64">
        <f>'Numbers '!H22/'Numbers '!H$22</f>
        <v>1</v>
      </c>
      <c r="I22" s="64">
        <f>'Numbers '!I22/'Numbers '!I$22</f>
        <v>1</v>
      </c>
      <c r="J22" s="64">
        <f>'Numbers '!J22/'Numbers '!J$22</f>
        <v>1</v>
      </c>
      <c r="K22" s="64">
        <f>'Numbers '!K22/'Numbers '!K$22</f>
        <v>1</v>
      </c>
      <c r="L22" s="64">
        <f>'Numbers '!L22/'Numbers '!L$22</f>
        <v>1</v>
      </c>
      <c r="M22" s="64">
        <f>'Numbers '!M22/'Numbers '!M$22</f>
        <v>1</v>
      </c>
      <c r="N22" s="64">
        <f>'Numbers '!N22/'Numbers '!N$22</f>
        <v>1</v>
      </c>
      <c r="O22" s="64">
        <f>'Numbers '!O22/'Numbers '!O$22</f>
        <v>1</v>
      </c>
      <c r="P22" s="64">
        <f>'Numbers '!P22/'Numbers '!P$22</f>
        <v>1</v>
      </c>
      <c r="Q22" s="64">
        <f>'Numbers '!Q22/'Numbers '!Q$22</f>
        <v>1</v>
      </c>
      <c r="R22" s="64">
        <f>'Numbers '!R22/'Numbers '!R$22</f>
        <v>1</v>
      </c>
      <c r="S22" s="64">
        <f>'Numbers '!S22/'Numbers '!S$22</f>
        <v>1</v>
      </c>
    </row>
    <row r="23" spans="2:19" ht="15">
      <c r="B23" s="42" t="s">
        <v>18</v>
      </c>
      <c r="C23" s="62">
        <f>'Numbers '!C23/'Numbers '!C$22</f>
        <v>0.056048090524738914</v>
      </c>
      <c r="D23" s="62">
        <f>'Numbers '!D23/'Numbers '!D$22</f>
        <v>0.042668863142361166</v>
      </c>
      <c r="E23" s="62">
        <f>'Numbers '!E23/'Numbers '!E$22</f>
        <v>0.051872793829258725</v>
      </c>
      <c r="F23" s="62">
        <f>'Numbers '!F23/'Numbers '!F$22</f>
        <v>0.04750622932069768</v>
      </c>
      <c r="G23" s="62">
        <f>'Numbers '!G23/'Numbers '!G$22</f>
        <v>0.04882800483973505</v>
      </c>
      <c r="H23" s="62">
        <f>'Numbers '!H23/'Numbers '!H$22</f>
        <v>0.042877425461429246</v>
      </c>
      <c r="I23" s="62">
        <f>'Numbers '!I23/'Numbers '!I$22</f>
        <v>0.06495316924417338</v>
      </c>
      <c r="J23" s="62">
        <f>'Numbers '!J23/'Numbers '!J$22</f>
        <v>0.05284967684077063</v>
      </c>
      <c r="K23" s="62">
        <f>'Numbers '!K23/'Numbers '!K$22</f>
        <v>0.0422586447323215</v>
      </c>
      <c r="L23" s="62">
        <f>'Numbers '!L23/'Numbers '!L$22</f>
        <v>0.03620752958454543</v>
      </c>
      <c r="M23" s="62">
        <f>'Numbers '!M23/'Numbers '!M$22</f>
        <v>0.06808350290149974</v>
      </c>
      <c r="N23" s="62">
        <f>'Numbers '!N23/'Numbers '!N$22</f>
        <v>0.06235159923646352</v>
      </c>
      <c r="O23" s="62">
        <f>'Numbers '!O23/'Numbers '!O$22</f>
        <v>0.08059343922738106</v>
      </c>
      <c r="P23" s="62">
        <f>'Numbers '!P23/'Numbers '!P$22</f>
        <v>0.03910125474175664</v>
      </c>
      <c r="Q23" s="62">
        <f>'Numbers '!Q23/'Numbers '!Q$22</f>
        <v>0.03764777372666004</v>
      </c>
      <c r="R23" s="62">
        <f>'Numbers '!R23/'Numbers '!R$22</f>
        <v>0.053231588532961394</v>
      </c>
      <c r="S23" s="62">
        <f>'Numbers '!S23/'Numbers '!S$22</f>
        <v>0.052088811841090134</v>
      </c>
    </row>
    <row r="24" spans="2:19" ht="15">
      <c r="B24" s="42" t="s">
        <v>19</v>
      </c>
      <c r="C24" s="62">
        <f>'Numbers '!C24/'Numbers '!C$22</f>
        <v>0.0714479157050794</v>
      </c>
      <c r="D24" s="62">
        <f>'Numbers '!D24/'Numbers '!D$22</f>
        <v>0.06377600738642983</v>
      </c>
      <c r="E24" s="62">
        <f>'Numbers '!E24/'Numbers '!E$22</f>
        <v>0.07088617248442063</v>
      </c>
      <c r="F24" s="62">
        <f>'Numbers '!F24/'Numbers '!F$22</f>
        <v>0.06953691978813502</v>
      </c>
      <c r="G24" s="62">
        <f>'Numbers '!G24/'Numbers '!G$22</f>
        <v>0.06779730533396222</v>
      </c>
      <c r="H24" s="62">
        <f>'Numbers '!H24/'Numbers '!H$22</f>
        <v>0.06239154440763527</v>
      </c>
      <c r="I24" s="62">
        <f>'Numbers '!I24/'Numbers '!I$22</f>
        <v>0.08444057213388514</v>
      </c>
      <c r="J24" s="62">
        <f>'Numbers '!J24/'Numbers '!J$22</f>
        <v>0.06990444382595788</v>
      </c>
      <c r="K24" s="62">
        <f>'Numbers '!K24/'Numbers '!K$22</f>
        <v>0.06524726662759443</v>
      </c>
      <c r="L24" s="62">
        <f>'Numbers '!L24/'Numbers '!L$22</f>
        <v>0.05905611884655577</v>
      </c>
      <c r="M24" s="62">
        <f>'Numbers '!M24/'Numbers '!M$22</f>
        <v>0.08226693797573291</v>
      </c>
      <c r="N24" s="62">
        <f>'Numbers '!N24/'Numbers '!N$22</f>
        <v>0.07830904604497416</v>
      </c>
      <c r="O24" s="62">
        <f>'Numbers '!O24/'Numbers '!O$22</f>
        <v>0.0913991240657325</v>
      </c>
      <c r="P24" s="62">
        <f>'Numbers '!P24/'Numbers '!P$22</f>
        <v>0.06110565827519431</v>
      </c>
      <c r="Q24" s="62">
        <f>'Numbers '!Q24/'Numbers '!Q$22</f>
        <v>0.05935808197989172</v>
      </c>
      <c r="R24" s="62">
        <f>'Numbers '!R24/'Numbers '!R$22</f>
        <v>0.07146150565398315</v>
      </c>
      <c r="S24" s="62">
        <f>'Numbers '!S24/'Numbers '!S$22</f>
        <v>0.07097763760942508</v>
      </c>
    </row>
    <row r="25" spans="2:19" ht="15.75" thickBot="1">
      <c r="B25" s="57" t="s">
        <v>20</v>
      </c>
      <c r="C25" s="63">
        <f>'Numbers '!C25/'Numbers '!C$22</f>
        <v>0.8725039937701817</v>
      </c>
      <c r="D25" s="63">
        <f>'Numbers '!D25/'Numbers '!D$22</f>
        <v>0.893555129471209</v>
      </c>
      <c r="E25" s="63">
        <f>'Numbers '!E25/'Numbers '!E$22</f>
        <v>0.8772410336863207</v>
      </c>
      <c r="F25" s="63">
        <f>'Numbers '!F25/'Numbers '!F$22</f>
        <v>0.8829568508911673</v>
      </c>
      <c r="G25" s="63">
        <f>'Numbers '!G25/'Numbers '!G$22</f>
        <v>0.8833746898263027</v>
      </c>
      <c r="H25" s="63">
        <f>'Numbers '!H25/'Numbers '!H$22</f>
        <v>0.8947310301309355</v>
      </c>
      <c r="I25" s="63">
        <f>'Numbers '!I25/'Numbers '!I$22</f>
        <v>0.8506062586219415</v>
      </c>
      <c r="J25" s="63">
        <f>'Numbers '!J25/'Numbers '!J$22</f>
        <v>0.8772458793332715</v>
      </c>
      <c r="K25" s="63">
        <f>'Numbers '!K25/'Numbers '!K$22</f>
        <v>0.8924940886400841</v>
      </c>
      <c r="L25" s="63">
        <f>'Numbers '!L25/'Numbers '!L$22</f>
        <v>0.9047363515688988</v>
      </c>
      <c r="M25" s="63">
        <f>'Numbers '!M25/'Numbers '!M$22</f>
        <v>0.8496495591227674</v>
      </c>
      <c r="N25" s="63">
        <f>'Numbers '!N25/'Numbers '!N$22</f>
        <v>0.8593393547185623</v>
      </c>
      <c r="O25" s="63">
        <f>'Numbers '!O25/'Numbers '!O$22</f>
        <v>0.8280074367068865</v>
      </c>
      <c r="P25" s="63">
        <f>'Numbers '!P25/'Numbers '!P$22</f>
        <v>0.899793086983049</v>
      </c>
      <c r="Q25" s="63">
        <f>'Numbers '!Q25/'Numbers '!Q$22</f>
        <v>0.9029941442934483</v>
      </c>
      <c r="R25" s="63">
        <f>'Numbers '!R25/'Numbers '!R$22</f>
        <v>0.8753069058130555</v>
      </c>
      <c r="S25" s="63">
        <f>'Numbers '!S25/'Numbers '!S$22</f>
        <v>0.8769335505494847</v>
      </c>
    </row>
    <row r="27" ht="15">
      <c r="C27" s="61"/>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51"/>
  <sheetViews>
    <sheetView showGridLines="0" zoomScalePageLayoutView="0" workbookViewId="0" topLeftCell="A1">
      <selection activeCell="B6" sqref="B6"/>
    </sheetView>
  </sheetViews>
  <sheetFormatPr defaultColWidth="9.140625" defaultRowHeight="12.75"/>
  <cols>
    <col min="1" max="1" width="2.7109375" style="22" customWidth="1"/>
    <col min="2" max="2" width="113.140625" style="22" customWidth="1"/>
    <col min="3" max="13" width="9.140625" style="22" customWidth="1"/>
    <col min="14" max="14" width="11.00390625" style="22" customWidth="1"/>
    <col min="15" max="16384" width="9.140625" style="22" customWidth="1"/>
  </cols>
  <sheetData>
    <row r="1" ht="13.5" thickBot="1"/>
    <row r="2" s="23" customFormat="1" ht="15.75">
      <c r="B2" s="28" t="s">
        <v>83</v>
      </c>
    </row>
    <row r="3" s="23" customFormat="1" ht="12.75">
      <c r="B3" s="29"/>
    </row>
    <row r="4" s="23" customFormat="1" ht="12.75">
      <c r="B4" s="30" t="s">
        <v>94</v>
      </c>
    </row>
    <row r="5" s="23" customFormat="1" ht="25.5">
      <c r="B5" s="29" t="s">
        <v>98</v>
      </c>
    </row>
    <row r="6" s="23" customFormat="1" ht="12.75">
      <c r="B6" s="29"/>
    </row>
    <row r="7" s="23" customFormat="1" ht="12.75">
      <c r="B7" s="30" t="s">
        <v>90</v>
      </c>
    </row>
    <row r="8" s="23" customFormat="1" ht="63.75">
      <c r="B8" s="29" t="s">
        <v>99</v>
      </c>
    </row>
    <row r="9" s="23" customFormat="1" ht="12.75">
      <c r="B9" s="31"/>
    </row>
    <row r="10" s="23" customFormat="1" ht="12.75">
      <c r="B10" s="30" t="s">
        <v>91</v>
      </c>
    </row>
    <row r="11" s="23" customFormat="1" ht="102">
      <c r="B11" s="29" t="s">
        <v>100</v>
      </c>
    </row>
    <row r="12" s="23" customFormat="1" ht="12.75">
      <c r="B12" s="29"/>
    </row>
    <row r="13" s="23" customFormat="1" ht="12.75">
      <c r="B13" s="32" t="s">
        <v>84</v>
      </c>
    </row>
    <row r="14" s="23" customFormat="1" ht="102">
      <c r="B14" s="33" t="s">
        <v>101</v>
      </c>
    </row>
    <row r="15" s="23" customFormat="1" ht="12.75">
      <c r="B15" s="31"/>
    </row>
    <row r="16" s="23" customFormat="1" ht="12.75">
      <c r="B16" s="31"/>
    </row>
    <row r="17" ht="12.75">
      <c r="B17" s="34"/>
    </row>
    <row r="18" ht="15.75">
      <c r="B18" s="35" t="s">
        <v>85</v>
      </c>
    </row>
    <row r="19" ht="12.75">
      <c r="B19" s="36" t="s">
        <v>86</v>
      </c>
    </row>
    <row r="20" ht="12.75">
      <c r="B20" s="37" t="s">
        <v>87</v>
      </c>
    </row>
    <row r="21" ht="12.75">
      <c r="B21" s="37"/>
    </row>
    <row r="22" ht="12.75">
      <c r="B22" s="37"/>
    </row>
    <row r="23" ht="12.75">
      <c r="B23" s="38" t="s">
        <v>88</v>
      </c>
    </row>
    <row r="24" ht="13.5" thickBot="1">
      <c r="B24" s="39" t="s">
        <v>89</v>
      </c>
    </row>
    <row r="26" ht="12.75">
      <c r="B26" s="24"/>
    </row>
    <row r="27" ht="12.75">
      <c r="B27" s="25"/>
    </row>
    <row r="28" ht="12.75">
      <c r="B28" s="26"/>
    </row>
    <row r="29" ht="12.75">
      <c r="B29" s="27"/>
    </row>
    <row r="30" ht="12.75">
      <c r="B30" s="26"/>
    </row>
    <row r="31" ht="12.75">
      <c r="B31" s="26"/>
    </row>
    <row r="32" ht="12.75">
      <c r="B32" s="27"/>
    </row>
    <row r="33" ht="12.75">
      <c r="B33" s="27"/>
    </row>
    <row r="34" ht="12.75">
      <c r="B34" s="27"/>
    </row>
    <row r="35" ht="12.75">
      <c r="B35" s="26"/>
    </row>
    <row r="36" ht="12.75">
      <c r="B36" s="26"/>
    </row>
    <row r="37" ht="12.75">
      <c r="B37" s="27"/>
    </row>
    <row r="38" ht="12.75">
      <c r="B38" s="26"/>
    </row>
    <row r="39" ht="12.75">
      <c r="B39" s="26"/>
    </row>
    <row r="40" ht="12.75">
      <c r="B40" s="27"/>
    </row>
    <row r="41" ht="12.75">
      <c r="B41" s="27"/>
    </row>
    <row r="42" ht="12.75">
      <c r="B42" s="27"/>
    </row>
    <row r="43" ht="12.75">
      <c r="B43" s="27"/>
    </row>
    <row r="44" ht="12.75">
      <c r="B44" s="27"/>
    </row>
    <row r="45" ht="12.75">
      <c r="B45" s="26"/>
    </row>
    <row r="46" ht="12.75">
      <c r="B46" s="26"/>
    </row>
    <row r="47" ht="12.75">
      <c r="B47" s="27"/>
    </row>
    <row r="48" ht="12.75">
      <c r="B48" s="26"/>
    </row>
    <row r="49" ht="12.75">
      <c r="B49" s="26"/>
    </row>
    <row r="50" ht="12.75">
      <c r="B50" s="27"/>
    </row>
    <row r="51" ht="12.75">
      <c r="B51" s="27"/>
    </row>
  </sheetData>
  <sheetProtection/>
  <hyperlinks>
    <hyperlink ref="B20" r:id="rId1" display="http://ons.gov.uk/ons/guide-method/geography/products/census/index.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Health and provision of unpaid care</dc:title>
  <dc:subject/>
  <dc:creator>hobsot</dc:creator>
  <cp:keywords/>
  <dc:description/>
  <cp:lastModifiedBy>Blay, Caron - ELS SSP</cp:lastModifiedBy>
  <dcterms:created xsi:type="dcterms:W3CDTF">2012-11-07T10:13:53Z</dcterms:created>
  <dcterms:modified xsi:type="dcterms:W3CDTF">2014-03-19T14:42:50Z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L">
    <vt:lpwstr/>
  </property>
  <property fmtid="{D5CDD505-2E9C-101B-9397-08002B2CF9AE}" pid="3" name="_Version">
    <vt:lpwstr>24 Jan 2013</vt:lpwstr>
  </property>
</Properties>
</file>