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3\DavieC05\digital\By month\2019\March\"/>
    </mc:Choice>
  </mc:AlternateContent>
  <xr:revisionPtr revIDLastSave="0" documentId="8_{50945B36-4632-458A-884C-489D4D328731}" xr6:coauthVersionLast="41" xr6:coauthVersionMax="41" xr10:uidLastSave="{00000000-0000-0000-0000-000000000000}"/>
  <bookViews>
    <workbookView xWindow="-120" yWindow="-120" windowWidth="24240" windowHeight="13140" xr2:uid="{C2A3D2DC-BE2B-47C4-9DCE-7BD83525D159}"/>
  </bookViews>
  <sheets>
    <sheet name="Total Expenses 18-19" sheetId="1" r:id="rId1"/>
  </sheets>
  <externalReferences>
    <externalReference r:id="rId2"/>
    <externalReference r:id="rId3"/>
  </externalReferences>
  <definedNames>
    <definedName name="_xlnm._FilterDatabase" localSheetId="0" hidden="1">'[1]Expenses 09-10'!$A$2:$V$47</definedName>
    <definedName name="_xlnm.Print_Area" localSheetId="0">'Total Expenses 18-19'!$B$1:$P$32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P26" i="1" s="1"/>
  <c r="O25" i="1"/>
  <c r="N25" i="1"/>
  <c r="M25" i="1"/>
  <c r="L25" i="1"/>
  <c r="K25" i="1"/>
  <c r="J25" i="1"/>
  <c r="I25" i="1"/>
  <c r="H25" i="1"/>
  <c r="P25" i="1" s="1"/>
  <c r="O24" i="1"/>
  <c r="N24" i="1"/>
  <c r="M24" i="1"/>
  <c r="L24" i="1"/>
  <c r="K24" i="1"/>
  <c r="J24" i="1"/>
  <c r="I24" i="1"/>
  <c r="H24" i="1"/>
  <c r="P24" i="1" s="1"/>
  <c r="O22" i="1"/>
  <c r="N22" i="1"/>
  <c r="M22" i="1"/>
  <c r="L22" i="1"/>
  <c r="K22" i="1"/>
  <c r="J22" i="1"/>
  <c r="I22" i="1"/>
  <c r="H22" i="1"/>
  <c r="P22" i="1" s="1"/>
  <c r="O21" i="1"/>
  <c r="N21" i="1"/>
  <c r="M21" i="1"/>
  <c r="L21" i="1"/>
  <c r="K21" i="1"/>
  <c r="J21" i="1"/>
  <c r="I21" i="1"/>
  <c r="H21" i="1"/>
  <c r="P21" i="1" s="1"/>
  <c r="O20" i="1"/>
  <c r="N20" i="1"/>
  <c r="M20" i="1"/>
  <c r="L20" i="1"/>
  <c r="K20" i="1"/>
  <c r="J20" i="1"/>
  <c r="I20" i="1"/>
  <c r="H20" i="1"/>
  <c r="P20" i="1" s="1"/>
  <c r="O18" i="1"/>
  <c r="N18" i="1"/>
  <c r="M18" i="1"/>
  <c r="L18" i="1"/>
  <c r="K18" i="1"/>
  <c r="J18" i="1"/>
  <c r="I18" i="1"/>
  <c r="H18" i="1"/>
  <c r="P18" i="1" s="1"/>
  <c r="O17" i="1"/>
  <c r="N17" i="1"/>
  <c r="M17" i="1"/>
  <c r="L17" i="1"/>
  <c r="K17" i="1"/>
  <c r="J17" i="1"/>
  <c r="I17" i="1"/>
  <c r="H17" i="1"/>
  <c r="P17" i="1" s="1"/>
  <c r="O16" i="1"/>
  <c r="N16" i="1"/>
  <c r="M16" i="1"/>
  <c r="L16" i="1"/>
  <c r="K16" i="1"/>
  <c r="J16" i="1"/>
  <c r="I16" i="1"/>
  <c r="H16" i="1"/>
  <c r="P16" i="1" s="1"/>
  <c r="O15" i="1"/>
  <c r="N15" i="1"/>
  <c r="M15" i="1"/>
  <c r="L15" i="1"/>
  <c r="K15" i="1"/>
  <c r="J15" i="1"/>
  <c r="I15" i="1"/>
  <c r="H15" i="1"/>
  <c r="P15" i="1" s="1"/>
  <c r="O13" i="1"/>
  <c r="N13" i="1"/>
  <c r="M13" i="1"/>
  <c r="L13" i="1"/>
  <c r="K13" i="1"/>
  <c r="J13" i="1"/>
  <c r="I13" i="1"/>
  <c r="H13" i="1"/>
  <c r="P13" i="1" s="1"/>
  <c r="O12" i="1"/>
  <c r="N12" i="1"/>
  <c r="M12" i="1"/>
  <c r="L12" i="1"/>
  <c r="K12" i="1"/>
  <c r="J12" i="1"/>
  <c r="I12" i="1"/>
  <c r="H12" i="1"/>
  <c r="P12" i="1" s="1"/>
  <c r="O11" i="1"/>
  <c r="N11" i="1"/>
  <c r="M11" i="1"/>
  <c r="L11" i="1"/>
  <c r="K11" i="1"/>
  <c r="J11" i="1"/>
  <c r="I11" i="1"/>
  <c r="H11" i="1"/>
  <c r="P11" i="1" s="1"/>
  <c r="O9" i="1"/>
  <c r="N9" i="1"/>
  <c r="L9" i="1"/>
  <c r="K9" i="1"/>
  <c r="J9" i="1"/>
  <c r="I9" i="1"/>
  <c r="H9" i="1"/>
  <c r="P9" i="1" s="1"/>
  <c r="O8" i="1"/>
  <c r="N8" i="1"/>
  <c r="M8" i="1"/>
  <c r="L8" i="1"/>
  <c r="K8" i="1"/>
  <c r="J8" i="1"/>
  <c r="I8" i="1"/>
  <c r="H8" i="1"/>
  <c r="P8" i="1" s="1"/>
  <c r="O7" i="1"/>
  <c r="N7" i="1"/>
  <c r="M7" i="1"/>
  <c r="L7" i="1"/>
  <c r="K7" i="1"/>
  <c r="J7" i="1"/>
  <c r="I7" i="1"/>
  <c r="H7" i="1"/>
  <c r="P7" i="1" s="1"/>
  <c r="O6" i="1"/>
  <c r="N6" i="1"/>
  <c r="M6" i="1"/>
  <c r="L6" i="1"/>
  <c r="K6" i="1"/>
  <c r="J6" i="1"/>
  <c r="I6" i="1"/>
  <c r="H6" i="1"/>
  <c r="P6" i="1" s="1"/>
  <c r="O5" i="1"/>
  <c r="N5" i="1"/>
  <c r="M5" i="1"/>
  <c r="L5" i="1"/>
  <c r="K5" i="1"/>
  <c r="J5" i="1"/>
  <c r="I5" i="1"/>
  <c r="H5" i="1"/>
  <c r="P5" i="1" s="1"/>
  <c r="O4" i="1"/>
  <c r="O27" i="1" s="1"/>
  <c r="N4" i="1"/>
  <c r="N27" i="1" s="1"/>
  <c r="M4" i="1"/>
  <c r="M27" i="1" s="1"/>
  <c r="L4" i="1"/>
  <c r="L27" i="1" s="1"/>
  <c r="K4" i="1"/>
  <c r="K27" i="1" s="1"/>
  <c r="J4" i="1"/>
  <c r="J27" i="1" s="1"/>
  <c r="I4" i="1"/>
  <c r="I27" i="1" s="1"/>
  <c r="H4" i="1"/>
  <c r="H27" i="1" s="1"/>
  <c r="P4" i="1" l="1"/>
  <c r="P27" i="1" s="1"/>
</calcChain>
</file>

<file path=xl/sharedStrings.xml><?xml version="1.0" encoding="utf-8"?>
<sst xmlns="http://schemas.openxmlformats.org/spreadsheetml/2006/main" count="193" uniqueCount="98">
  <si>
    <t>Title</t>
  </si>
  <si>
    <t>First Name</t>
  </si>
  <si>
    <t>Last Name</t>
  </si>
  <si>
    <t>FTE</t>
  </si>
  <si>
    <t>Grade</t>
  </si>
  <si>
    <t>Actual Salary</t>
  </si>
  <si>
    <t>April 2018 to date (this financial year)</t>
  </si>
  <si>
    <t xml:space="preserve">ASG       </t>
  </si>
  <si>
    <t>Accommodation</t>
  </si>
  <si>
    <t>Hospitality</t>
  </si>
  <si>
    <t>Relocation</t>
  </si>
  <si>
    <t>Subsistence</t>
  </si>
  <si>
    <t xml:space="preserve">Taxis </t>
  </si>
  <si>
    <t>Travel</t>
  </si>
  <si>
    <t>Mileage</t>
  </si>
  <si>
    <t>Other</t>
  </si>
  <si>
    <t>Grand Total</t>
  </si>
  <si>
    <t>Company Interests</t>
  </si>
  <si>
    <t>Self Employment</t>
  </si>
  <si>
    <t>Property</t>
  </si>
  <si>
    <t>Charities</t>
  </si>
  <si>
    <t>Public Appointments</t>
  </si>
  <si>
    <t>Memberships</t>
  </si>
  <si>
    <t>Close Family LinOs</t>
  </si>
  <si>
    <t>Other Interests</t>
  </si>
  <si>
    <t>Corporate Management Team (1st Tier)</t>
  </si>
  <si>
    <t>Corporate Director Strategic &amp; Corporate Services (Head of Paid Service)</t>
  </si>
  <si>
    <t>David</t>
  </si>
  <si>
    <t>Cockburn</t>
  </si>
  <si>
    <t>KR20</t>
  </si>
  <si>
    <t>None</t>
  </si>
  <si>
    <t>Corporate Director Adult Social Care</t>
  </si>
  <si>
    <t>Penny</t>
  </si>
  <si>
    <t>Southern</t>
  </si>
  <si>
    <t>KR19</t>
  </si>
  <si>
    <t>Corporate Director Children, Young People &amp; Education</t>
  </si>
  <si>
    <t>Matt</t>
  </si>
  <si>
    <t>Dunkley</t>
  </si>
  <si>
    <t>Corporate Director Growth, Environment and Transport</t>
  </si>
  <si>
    <t>Barbara</t>
  </si>
  <si>
    <t>Cooper</t>
  </si>
  <si>
    <t>Corporate Director Engagement, Organisation Design and Development</t>
  </si>
  <si>
    <t>Amanda</t>
  </si>
  <si>
    <t>Beer</t>
  </si>
  <si>
    <t>KR18</t>
  </si>
  <si>
    <t>CIPFA</t>
  </si>
  <si>
    <t>Member of CIPFA</t>
  </si>
  <si>
    <t xml:space="preserve">Corporate Director Finance </t>
  </si>
  <si>
    <t>Zena</t>
  </si>
  <si>
    <t>Cook</t>
  </si>
  <si>
    <t>Social Care, Health &amp; Wellbeing</t>
  </si>
  <si>
    <t>Director Disabled Children, Adult Learning Disability &amp; Mental Health (Vacancy)</t>
  </si>
  <si>
    <t>KR17</t>
  </si>
  <si>
    <t>Director Older People &amp; Physical Disability</t>
  </si>
  <si>
    <t>Anne</t>
  </si>
  <si>
    <t>Tidmarsh</t>
  </si>
  <si>
    <t xml:space="preserve">None </t>
  </si>
  <si>
    <t>Director of Public Health</t>
  </si>
  <si>
    <t>Andrew</t>
  </si>
  <si>
    <t>Scott-Clark</t>
  </si>
  <si>
    <t>Strategic &amp; Corporate Services</t>
  </si>
  <si>
    <t>Director of Strategy, Policy, Relationships and Corporate Assurance</t>
  </si>
  <si>
    <t>Whittle</t>
  </si>
  <si>
    <t>SOCITM - Society of Information Technology Management</t>
  </si>
  <si>
    <t>Member of SOCITM - Society of Information Technology Management</t>
  </si>
  <si>
    <t>Director of Property and Infrastructure Support</t>
  </si>
  <si>
    <t>Rebecca</t>
  </si>
  <si>
    <t>Spore</t>
  </si>
  <si>
    <t>Governor of st Simon StocO School, Maidstone</t>
  </si>
  <si>
    <t>Law Society</t>
  </si>
  <si>
    <t>Member of Law Society</t>
  </si>
  <si>
    <t>Strategic Commissioner</t>
  </si>
  <si>
    <t>Vincent</t>
  </si>
  <si>
    <t>Godfrey</t>
  </si>
  <si>
    <t>General Counsel</t>
  </si>
  <si>
    <t>Ben</t>
  </si>
  <si>
    <t>Watts</t>
  </si>
  <si>
    <t>KR16</t>
  </si>
  <si>
    <t>Children, Young People and Education</t>
  </si>
  <si>
    <t>Director Education Planning &amp; Access</t>
  </si>
  <si>
    <t>Keith</t>
  </si>
  <si>
    <t>Abbott</t>
  </si>
  <si>
    <t>Director Integrated Services (Children's Social Care Lead)</t>
  </si>
  <si>
    <t>Sarah</t>
  </si>
  <si>
    <t>Hammond</t>
  </si>
  <si>
    <t>Director Integrated Services (Early Help and Preventative Services Lead)</t>
  </si>
  <si>
    <t>Stuart</t>
  </si>
  <si>
    <t>Collins</t>
  </si>
  <si>
    <t>Growth, Environment and Transport</t>
  </si>
  <si>
    <t xml:space="preserve">Director of Highways, Transportation and Waste </t>
  </si>
  <si>
    <t xml:space="preserve">Simon </t>
  </si>
  <si>
    <t>Jones</t>
  </si>
  <si>
    <t>Director of Economic Development</t>
  </si>
  <si>
    <t>Smith</t>
  </si>
  <si>
    <t>Director of Environment, Planning and Enforcement</t>
  </si>
  <si>
    <t>Katie</t>
  </si>
  <si>
    <t>Stewart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</si>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</sst>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2"/>
      <name val="Arial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auto="1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3" fillId="2" borderId="7" xfId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4" borderId="5" xfId="0" applyFont="1" applyFill="1" applyBorder="1"/>
    <xf numFmtId="0" fontId="1" fillId="0" borderId="5" xfId="1" applyFont="1" applyBorder="1" applyAlignment="1">
      <alignment vertical="top"/>
    </xf>
    <xf numFmtId="0" fontId="1" fillId="0" borderId="0" xfId="1" applyFont="1" applyAlignment="1">
      <alignment vertical="top"/>
    </xf>
    <xf numFmtId="2" fontId="1" fillId="0" borderId="0" xfId="1" applyNumberFormat="1" applyFont="1" applyAlignment="1">
      <alignment horizontal="center" vertical="top"/>
    </xf>
    <xf numFmtId="0" fontId="1" fillId="0" borderId="0" xfId="1" applyFont="1" applyAlignment="1">
      <alignment horizontal="center" vertical="top"/>
    </xf>
    <xf numFmtId="164" fontId="1" fillId="0" borderId="0" xfId="0" applyNumberFormat="1" applyFont="1" applyAlignment="1">
      <alignment horizontal="center"/>
    </xf>
    <xf numFmtId="165" fontId="1" fillId="0" borderId="8" xfId="0" applyNumberFormat="1" applyFont="1" applyBorder="1"/>
    <xf numFmtId="165" fontId="1" fillId="0" borderId="9" xfId="0" applyNumberFormat="1" applyFont="1" applyBorder="1"/>
    <xf numFmtId="165" fontId="4" fillId="0" borderId="10" xfId="0" applyNumberFormat="1" applyFont="1" applyBorder="1"/>
    <xf numFmtId="0" fontId="5" fillId="0" borderId="0" xfId="1" applyFont="1" applyAlignment="1">
      <alignment vertical="top"/>
    </xf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11" xfId="0" applyNumberFormat="1" applyFont="1" applyBorder="1"/>
    <xf numFmtId="0" fontId="1" fillId="0" borderId="5" xfId="0" applyFont="1" applyBorder="1"/>
    <xf numFmtId="0" fontId="5" fillId="5" borderId="0" xfId="1" applyFont="1" applyFill="1" applyAlignment="1">
      <alignment vertical="top"/>
    </xf>
    <xf numFmtId="0" fontId="1" fillId="5" borderId="0" xfId="0" applyFont="1" applyFill="1"/>
    <xf numFmtId="0" fontId="4" fillId="6" borderId="2" xfId="1" applyFont="1" applyFill="1" applyBorder="1" applyAlignment="1">
      <alignment vertical="top"/>
    </xf>
    <xf numFmtId="0" fontId="4" fillId="6" borderId="3" xfId="1" applyFont="1" applyFill="1" applyBorder="1" applyAlignment="1">
      <alignment vertical="top"/>
    </xf>
    <xf numFmtId="0" fontId="4" fillId="6" borderId="4" xfId="1" applyFont="1" applyFill="1" applyBorder="1" applyAlignment="1">
      <alignment vertical="top"/>
    </xf>
    <xf numFmtId="165" fontId="4" fillId="0" borderId="12" xfId="0" applyNumberFormat="1" applyFont="1" applyBorder="1"/>
    <xf numFmtId="165" fontId="1" fillId="0" borderId="13" xfId="0" applyNumberFormat="1" applyFont="1" applyBorder="1"/>
    <xf numFmtId="0" fontId="4" fillId="7" borderId="2" xfId="1" applyFont="1" applyFill="1" applyBorder="1" applyAlignment="1">
      <alignment vertical="top"/>
    </xf>
    <xf numFmtId="0" fontId="4" fillId="7" borderId="3" xfId="1" applyFont="1" applyFill="1" applyBorder="1" applyAlignment="1">
      <alignment vertical="top"/>
    </xf>
    <xf numFmtId="0" fontId="4" fillId="7" borderId="4" xfId="1" applyFont="1" applyFill="1" applyBorder="1" applyAlignment="1">
      <alignment vertical="top"/>
    </xf>
    <xf numFmtId="165" fontId="1" fillId="0" borderId="14" xfId="0" applyNumberFormat="1" applyFont="1" applyBorder="1"/>
    <xf numFmtId="165" fontId="1" fillId="0" borderId="15" xfId="0" applyNumberFormat="1" applyFont="1" applyBorder="1"/>
    <xf numFmtId="165" fontId="4" fillId="0" borderId="16" xfId="0" applyNumberFormat="1" applyFont="1" applyBorder="1"/>
    <xf numFmtId="165" fontId="4" fillId="0" borderId="17" xfId="0" applyNumberFormat="1" applyFont="1" applyBorder="1"/>
    <xf numFmtId="165" fontId="4" fillId="0" borderId="11" xfId="0" applyNumberFormat="1" applyFont="1" applyBorder="1"/>
    <xf numFmtId="0" fontId="4" fillId="8" borderId="2" xfId="1" applyFont="1" applyFill="1" applyBorder="1" applyAlignment="1">
      <alignment vertical="top"/>
    </xf>
    <xf numFmtId="0" fontId="1" fillId="8" borderId="3" xfId="0" applyFont="1" applyFill="1" applyBorder="1"/>
    <xf numFmtId="0" fontId="1" fillId="8" borderId="4" xfId="0" applyFont="1" applyFill="1" applyBorder="1"/>
    <xf numFmtId="0" fontId="4" fillId="9" borderId="2" xfId="1" applyFont="1" applyFill="1" applyBorder="1" applyAlignment="1">
      <alignment horizontal="left" vertical="top"/>
    </xf>
    <xf numFmtId="0" fontId="4" fillId="9" borderId="3" xfId="0" applyFont="1" applyFill="1" applyBorder="1"/>
    <xf numFmtId="0" fontId="4" fillId="9" borderId="4" xfId="0" applyFont="1" applyFill="1" applyBorder="1"/>
    <xf numFmtId="0" fontId="1" fillId="4" borderId="0" xfId="0" applyFont="1" applyFill="1"/>
    <xf numFmtId="0" fontId="1" fillId="0" borderId="18" xfId="1" applyFont="1" applyBorder="1" applyAlignment="1">
      <alignment vertical="top"/>
    </xf>
    <xf numFmtId="0" fontId="1" fillId="0" borderId="19" xfId="0" applyFont="1" applyBorder="1"/>
    <xf numFmtId="2" fontId="1" fillId="0" borderId="19" xfId="1" applyNumberFormat="1" applyFont="1" applyBorder="1" applyAlignment="1">
      <alignment horizontal="center" vertical="top"/>
    </xf>
    <xf numFmtId="0" fontId="1" fillId="0" borderId="19" xfId="1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center"/>
    </xf>
    <xf numFmtId="165" fontId="4" fillId="0" borderId="1" xfId="0" applyNumberFormat="1" applyFont="1" applyBorder="1"/>
    <xf numFmtId="164" fontId="1" fillId="0" borderId="7" xfId="0" applyNumberFormat="1" applyFont="1" applyBorder="1" applyAlignment="1">
      <alignment horizontal="center"/>
    </xf>
    <xf numFmtId="165" fontId="4" fillId="0" borderId="21" xfId="0" applyNumberFormat="1" applyFont="1" applyBorder="1"/>
    <xf numFmtId="164" fontId="1" fillId="0" borderId="22" xfId="0" applyNumberFormat="1" applyFont="1" applyBorder="1" applyAlignment="1">
      <alignment horizontal="center"/>
    </xf>
    <xf numFmtId="0" fontId="3" fillId="0" borderId="2" xfId="1" applyFont="1" applyBorder="1" applyAlignment="1">
      <alignment vertical="top"/>
    </xf>
    <xf numFmtId="0" fontId="1" fillId="0" borderId="3" xfId="0" applyFont="1" applyBorder="1"/>
    <xf numFmtId="2" fontId="3" fillId="0" borderId="3" xfId="1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164" fontId="1" fillId="0" borderId="23" xfId="0" applyNumberFormat="1" applyFont="1" applyBorder="1"/>
    <xf numFmtId="165" fontId="4" fillId="0" borderId="24" xfId="0" applyNumberFormat="1" applyFont="1" applyBorder="1"/>
    <xf numFmtId="165" fontId="1" fillId="0" borderId="0" xfId="0" applyNumberFormat="1" applyFont="1"/>
    <xf numFmtId="2" fontId="1" fillId="0" borderId="0" xfId="0" applyNumberFormat="1" applyFont="1" applyAlignment="1">
      <alignment horizontal="left"/>
    </xf>
    <xf numFmtId="165" fontId="4" fillId="0" borderId="0" xfId="0" applyNumberFormat="1" applyFont="1"/>
    <xf numFmtId="2" fontId="5" fillId="0" borderId="0" xfId="1" applyNumberFormat="1" applyFont="1" applyAlignment="1">
      <alignment horizontal="left" vertical="top"/>
    </xf>
    <xf numFmtId="0" fontId="6" fillId="0" borderId="0" xfId="0" applyFont="1"/>
    <xf numFmtId="0" fontId="3" fillId="3" borderId="2" xfId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Declarations of Interests - COG &amp; M Grades" xfId="1" xr:uid="{A0DE510E-8D9C-4840-A8C8-50E0A26F5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%20HQ%20PIS/Adam/Dave%20Work/Expenses%20Work/CMT%20MGrade%20Merge%20data%20Aug10%20v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%20BMCR\EODD%20BI%20Team\Reports\Regular%20Reporting\Data%20Transparency\Data%20Transparency\Director%20Expenses\Expenses%20CMT%20&amp;%20Dir%2018-19%20v01%20BMCR%20NP%20140618%20W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results 10-11"/>
      <sheetName val="Expenses 09-10"/>
      <sheetName val="Report results 09-11"/>
    </sheetNames>
    <sheetDataSet>
      <sheetData sheetId="0" refreshError="1"/>
      <sheetData sheetId="1">
        <row r="2">
          <cell r="A2" t="str">
            <v xml:space="preserve">ASG       </v>
          </cell>
          <cell r="E2" t="str">
            <v>Directorate</v>
          </cell>
          <cell r="F2" t="str">
            <v>Accommodation 9-10</v>
          </cell>
          <cell r="G2" t="str">
            <v>Hospitality 9-10</v>
          </cell>
          <cell r="H2" t="str">
            <v>Mileage 9-10</v>
          </cell>
          <cell r="I2" t="str">
            <v>Relocation 9-10</v>
          </cell>
          <cell r="J2" t="str">
            <v>Subsistence 9-10</v>
          </cell>
          <cell r="K2" t="str">
            <v>Taxis 9-10</v>
          </cell>
          <cell r="L2" t="str">
            <v>Travel</v>
          </cell>
          <cell r="M2" t="str">
            <v>Other</v>
          </cell>
          <cell r="N2" t="str">
            <v>Expenses Grand Total 09-10</v>
          </cell>
          <cell r="O2" t="str">
            <v>Company Interests</v>
          </cell>
          <cell r="P2" t="str">
            <v>Self Employment</v>
          </cell>
          <cell r="Q2" t="str">
            <v>Property</v>
          </cell>
          <cell r="R2" t="str">
            <v>Charities</v>
          </cell>
          <cell r="S2" t="str">
            <v>Public Appointments</v>
          </cell>
          <cell r="T2" t="str">
            <v>Memberships</v>
          </cell>
          <cell r="U2" t="str">
            <v>Close Family Links</v>
          </cell>
          <cell r="V2" t="str">
            <v>Other Interests</v>
          </cell>
        </row>
        <row r="3">
          <cell r="B3" t="str">
            <v>Corporate Management Team</v>
          </cell>
        </row>
        <row r="4">
          <cell r="B4" t="str">
            <v>Group Managing Director</v>
          </cell>
          <cell r="C4" t="str">
            <v>Katherine</v>
          </cell>
          <cell r="D4" t="str">
            <v>Kerswell</v>
          </cell>
        </row>
        <row r="5">
          <cell r="A5">
            <v>138678</v>
          </cell>
          <cell r="B5" t="str">
            <v>Managing Director Communities</v>
          </cell>
          <cell r="C5" t="str">
            <v>Amanda</v>
          </cell>
          <cell r="D5" t="str">
            <v>Honey</v>
          </cell>
          <cell r="E5" t="str">
            <v>Communities</v>
          </cell>
          <cell r="F5">
            <v>1257.2</v>
          </cell>
          <cell r="G5">
            <v>665.47</v>
          </cell>
          <cell r="H5">
            <v>341.86</v>
          </cell>
          <cell r="J5">
            <v>53.26</v>
          </cell>
          <cell r="K5">
            <v>229.8</v>
          </cell>
          <cell r="L5">
            <v>882.4</v>
          </cell>
          <cell r="N5">
            <v>3429.9900000000007</v>
          </cell>
          <cell r="O5" t="str">
            <v>None</v>
          </cell>
          <cell r="P5" t="str">
            <v>None</v>
          </cell>
          <cell r="Q5" t="str">
            <v>None</v>
          </cell>
          <cell r="R5" t="str">
            <v>None</v>
          </cell>
          <cell r="S5" t="str">
            <v>None</v>
          </cell>
          <cell r="T5" t="str">
            <v>None</v>
          </cell>
          <cell r="U5" t="str">
            <v>None</v>
          </cell>
          <cell r="V5" t="str">
            <v>None</v>
          </cell>
        </row>
        <row r="6">
          <cell r="A6">
            <v>192246</v>
          </cell>
          <cell r="B6" t="str">
            <v>Managing Director Children, Families &amp; Education</v>
          </cell>
          <cell r="C6" t="str">
            <v>Rosalind</v>
          </cell>
          <cell r="D6" t="str">
            <v>Turner</v>
          </cell>
          <cell r="E6" t="str">
            <v>Children, Families &amp; Education</v>
          </cell>
          <cell r="F6">
            <v>165.8</v>
          </cell>
          <cell r="G6">
            <v>82.5</v>
          </cell>
          <cell r="H6">
            <v>404.6</v>
          </cell>
          <cell r="I6">
            <v>6536.26</v>
          </cell>
          <cell r="J6">
            <v>25.189999999999998</v>
          </cell>
          <cell r="K6">
            <v>86.09</v>
          </cell>
          <cell r="L6">
            <v>409.9</v>
          </cell>
          <cell r="M6">
            <v>28.9</v>
          </cell>
          <cell r="N6">
            <v>7739.2399999999989</v>
          </cell>
          <cell r="O6" t="str">
            <v>Director of the Association of Directors of Childrens Services. Governor of Christchurch University. Board Member E.K PCT</v>
          </cell>
          <cell r="P6" t="str">
            <v>None</v>
          </cell>
          <cell r="Q6" t="str">
            <v>None</v>
          </cell>
          <cell r="R6" t="str">
            <v>None</v>
          </cell>
          <cell r="S6" t="str">
            <v>None</v>
          </cell>
          <cell r="T6" t="str">
            <v>Society of Local Authority Chief Executives.</v>
          </cell>
          <cell r="U6" t="str">
            <v xml:space="preserve">Partner, Mr David Johnson is an independent consultant who may work independently for KCC at some point, but does not do so usually. He is also applying to become a school governor. </v>
          </cell>
          <cell r="V6" t="str">
            <v>None</v>
          </cell>
        </row>
        <row r="7">
          <cell r="A7">
            <v>136375</v>
          </cell>
          <cell r="B7" t="str">
            <v>Managing Director, Kent Adult Social Services</v>
          </cell>
          <cell r="C7" t="str">
            <v>Oliver</v>
          </cell>
          <cell r="D7" t="str">
            <v>Mills</v>
          </cell>
          <cell r="E7" t="str">
            <v>Adult Services</v>
          </cell>
          <cell r="F7">
            <v>257.5</v>
          </cell>
          <cell r="G7">
            <v>60</v>
          </cell>
          <cell r="H7">
            <v>180.15</v>
          </cell>
          <cell r="L7">
            <v>727.2</v>
          </cell>
          <cell r="M7">
            <v>16</v>
          </cell>
          <cell r="N7">
            <v>1240.8499999999999</v>
          </cell>
          <cell r="O7" t="str">
            <v>None</v>
          </cell>
          <cell r="P7" t="str">
            <v>None</v>
          </cell>
          <cell r="Q7" t="str">
            <v>None</v>
          </cell>
          <cell r="R7" t="str">
            <v>Governor of Sherwood Park School, Tunbridge Wells</v>
          </cell>
          <cell r="S7" t="str">
            <v>None</v>
          </cell>
          <cell r="T7" t="str">
            <v>Member of Association of Directors of Adult Social Services - Regional Chair for SE and Co Chair of Personalisation Committee and National Executive Council member</v>
          </cell>
          <cell r="U7" t="str">
            <v>None</v>
          </cell>
          <cell r="V7" t="str">
            <v>None</v>
          </cell>
        </row>
        <row r="8">
          <cell r="A8">
            <v>160314</v>
          </cell>
          <cell r="B8" t="str">
            <v>Executive Director of Environment, Highways and Waste</v>
          </cell>
          <cell r="C8" t="str">
            <v>Mike</v>
          </cell>
          <cell r="D8" t="str">
            <v>Austerberry</v>
          </cell>
          <cell r="E8" t="str">
            <v>Environment, Highways and Waste</v>
          </cell>
          <cell r="F8">
            <v>87</v>
          </cell>
          <cell r="G8">
            <v>44.9</v>
          </cell>
          <cell r="H8">
            <v>70.56</v>
          </cell>
          <cell r="L8">
            <v>10.4</v>
          </cell>
          <cell r="N8">
            <v>212.86</v>
          </cell>
          <cell r="O8" t="str">
            <v>Wife is an employee of Ernst &amp; Young. Not known whether they do business with KCC.</v>
          </cell>
          <cell r="P8" t="str">
            <v>None</v>
          </cell>
          <cell r="Q8" t="str">
            <v>None</v>
          </cell>
          <cell r="R8" t="str">
            <v>None</v>
          </cell>
          <cell r="S8" t="str">
            <v>None</v>
          </cell>
          <cell r="T8" t="str">
            <v>None</v>
          </cell>
          <cell r="U8" t="str">
            <v>Wife is an employee of Ernst &amp; Young. Not known whether they do business with KCC.</v>
          </cell>
          <cell r="V8" t="str">
            <v>None</v>
          </cell>
        </row>
        <row r="9">
          <cell r="A9">
            <v>139059</v>
          </cell>
          <cell r="B9" t="str">
            <v>Executive Director, Strategy, Economic Development &amp; ICT</v>
          </cell>
          <cell r="C9" t="str">
            <v>David</v>
          </cell>
          <cell r="D9" t="str">
            <v>Cockburn</v>
          </cell>
          <cell r="E9" t="str">
            <v>Chief Executives</v>
          </cell>
          <cell r="G9">
            <v>158.9</v>
          </cell>
          <cell r="L9">
            <v>15.6</v>
          </cell>
          <cell r="N9">
            <v>174.5</v>
          </cell>
          <cell r="O9" t="str">
            <v>None</v>
          </cell>
          <cell r="P9" t="str">
            <v>None</v>
          </cell>
          <cell r="Q9" t="str">
            <v>None</v>
          </cell>
          <cell r="R9" t="str">
            <v>None</v>
          </cell>
          <cell r="S9" t="str">
            <v>None</v>
          </cell>
          <cell r="T9" t="str">
            <v>Institute of Electrical &amp; Electronics Engineers, Institute of Directors, Institute of Economic Development, Communications Managers Association</v>
          </cell>
          <cell r="U9" t="str">
            <v>None</v>
          </cell>
          <cell r="V9" t="str">
            <v>None</v>
          </cell>
        </row>
        <row r="10">
          <cell r="A10">
            <v>142074</v>
          </cell>
          <cell r="B10" t="str">
            <v>Director of Finance</v>
          </cell>
          <cell r="C10" t="str">
            <v>Lynda</v>
          </cell>
          <cell r="D10" t="str">
            <v>McMullan</v>
          </cell>
          <cell r="E10" t="str">
            <v>Chief Executives</v>
          </cell>
          <cell r="G10">
            <v>1121.4000000000001</v>
          </cell>
          <cell r="L10">
            <v>168.6</v>
          </cell>
          <cell r="M10">
            <v>17.5</v>
          </cell>
          <cell r="N10">
            <v>1307.5</v>
          </cell>
          <cell r="O10" t="str">
            <v>None</v>
          </cell>
          <cell r="P10" t="str">
            <v>None</v>
          </cell>
          <cell r="Q10" t="str">
            <v>None</v>
          </cell>
          <cell r="R10" t="str">
            <v>None</v>
          </cell>
          <cell r="S10" t="str">
            <v>None</v>
          </cell>
          <cell r="T10" t="str">
            <v>CIPFA</v>
          </cell>
          <cell r="U10" t="str">
            <v>None</v>
          </cell>
          <cell r="V10" t="str">
            <v>None</v>
          </cell>
        </row>
        <row r="11">
          <cell r="B11" t="str">
            <v>Adult Services</v>
          </cell>
        </row>
        <row r="12">
          <cell r="A12">
            <v>136383</v>
          </cell>
          <cell r="B12" t="str">
            <v>Transforming Social Care Lead Officer</v>
          </cell>
          <cell r="C12" t="str">
            <v>Pat</v>
          </cell>
          <cell r="D12" t="str">
            <v>Huntingford</v>
          </cell>
          <cell r="E12" t="str">
            <v>Adult Services</v>
          </cell>
          <cell r="N12">
            <v>0</v>
          </cell>
          <cell r="O12" t="str">
            <v>None</v>
          </cell>
          <cell r="P12" t="str">
            <v>None</v>
          </cell>
          <cell r="Q12" t="str">
            <v>None</v>
          </cell>
          <cell r="R12" t="str">
            <v>None</v>
          </cell>
          <cell r="S12" t="str">
            <v>None</v>
          </cell>
          <cell r="T12" t="str">
            <v>None</v>
          </cell>
          <cell r="U12" t="str">
            <v>None</v>
          </cell>
          <cell r="V12" t="str">
            <v>None</v>
          </cell>
        </row>
        <row r="13">
          <cell r="A13">
            <v>137750</v>
          </cell>
          <cell r="B13" t="str">
            <v>Director of Commissioning and Provision - East Kent</v>
          </cell>
          <cell r="C13" t="str">
            <v>Anne</v>
          </cell>
          <cell r="D13" t="str">
            <v>Tidmarsh</v>
          </cell>
          <cell r="E13" t="str">
            <v>Adult Services</v>
          </cell>
          <cell r="F13">
            <v>85</v>
          </cell>
          <cell r="H13">
            <v>314.2</v>
          </cell>
          <cell r="K13">
            <v>48</v>
          </cell>
          <cell r="L13">
            <v>368.9</v>
          </cell>
          <cell r="N13">
            <v>816.09999999999991</v>
          </cell>
          <cell r="O13" t="str">
            <v>None</v>
          </cell>
          <cell r="P13" t="str">
            <v xml:space="preserve">None </v>
          </cell>
          <cell r="Q13" t="str">
            <v>None</v>
          </cell>
          <cell r="R13" t="str">
            <v>None</v>
          </cell>
          <cell r="S13" t="str">
            <v>Governor Brockhill Performing Arts College, Saltwood, Kent</v>
          </cell>
          <cell r="T13" t="str">
            <v>None</v>
          </cell>
          <cell r="U13" t="str">
            <v>None</v>
          </cell>
          <cell r="V13" t="str">
            <v>None</v>
          </cell>
        </row>
        <row r="14">
          <cell r="A14">
            <v>137758</v>
          </cell>
          <cell r="B14" t="str">
            <v>Executive Director of Social Care &amp; Partnerships</v>
          </cell>
          <cell r="C14" t="str">
            <v>James</v>
          </cell>
          <cell r="D14" t="str">
            <v>Sinclair</v>
          </cell>
          <cell r="E14" t="str">
            <v>Adult Services</v>
          </cell>
          <cell r="H14">
            <v>1050.23</v>
          </cell>
          <cell r="L14">
            <v>254.9</v>
          </cell>
          <cell r="N14">
            <v>1305.1300000000001</v>
          </cell>
          <cell r="O14" t="str">
            <v>None</v>
          </cell>
          <cell r="P14" t="str">
            <v xml:space="preserve">None </v>
          </cell>
          <cell r="Q14" t="str">
            <v xml:space="preserve">None </v>
          </cell>
          <cell r="R14" t="str">
            <v xml:space="preserve">None </v>
          </cell>
          <cell r="S14" t="str">
            <v xml:space="preserve">None </v>
          </cell>
          <cell r="T14" t="str">
            <v xml:space="preserve">None </v>
          </cell>
          <cell r="U14" t="str">
            <v xml:space="preserve">None </v>
          </cell>
          <cell r="V14" t="str">
            <v>None</v>
          </cell>
        </row>
        <row r="15">
          <cell r="A15">
            <v>137780</v>
          </cell>
          <cell r="B15" t="str">
            <v>Director, Strategic Business Support</v>
          </cell>
          <cell r="C15" t="str">
            <v>Caroline</v>
          </cell>
          <cell r="D15" t="str">
            <v>Highwood</v>
          </cell>
          <cell r="E15" t="str">
            <v>Adult Services</v>
          </cell>
          <cell r="H15">
            <v>147</v>
          </cell>
          <cell r="N15">
            <v>147</v>
          </cell>
          <cell r="O15" t="str">
            <v>None</v>
          </cell>
          <cell r="P15" t="str">
            <v>None</v>
          </cell>
          <cell r="Q15" t="str">
            <v>None</v>
          </cell>
          <cell r="R15" t="str">
            <v>Trustee of Cutbush &amp; Corrall (Maidstone Almhouses) &amp; McCabe Close Day Centre (lunch club for elderly in Staplehurst) Friends of All Saints &amp; All Saints Church</v>
          </cell>
          <cell r="S15" t="str">
            <v xml:space="preserve">LGA adviser on social care finance (Unremunerated) </v>
          </cell>
          <cell r="T15" t="str">
            <v>Member of CIPFA</v>
          </cell>
          <cell r="U15" t="str">
            <v>None</v>
          </cell>
          <cell r="V15" t="str">
            <v>None</v>
          </cell>
        </row>
        <row r="16">
          <cell r="A16">
            <v>172547</v>
          </cell>
          <cell r="B16" t="str">
            <v>Director of Commissioning and Provision - West Kent</v>
          </cell>
          <cell r="C16" t="str">
            <v>Margaret</v>
          </cell>
          <cell r="D16" t="str">
            <v>Howard</v>
          </cell>
          <cell r="E16" t="str">
            <v>Adult Services</v>
          </cell>
          <cell r="G16">
            <v>5.46</v>
          </cell>
          <cell r="H16">
            <v>293.32</v>
          </cell>
          <cell r="L16">
            <v>67</v>
          </cell>
          <cell r="N16">
            <v>365.78</v>
          </cell>
          <cell r="O16" t="str">
            <v>None</v>
          </cell>
          <cell r="P16" t="str">
            <v>None</v>
          </cell>
          <cell r="Q16" t="str">
            <v>None</v>
          </cell>
          <cell r="R16" t="str">
            <v>None</v>
          </cell>
          <cell r="S16" t="str">
            <v>None</v>
          </cell>
          <cell r="T16" t="str">
            <v>British Association of Social Workers &amp; Member of CIPFA</v>
          </cell>
          <cell r="U16" t="str">
            <v>None</v>
          </cell>
          <cell r="V16" t="str">
            <v>None</v>
          </cell>
        </row>
        <row r="17">
          <cell r="B17" t="str">
            <v>Chief Executives</v>
          </cell>
        </row>
        <row r="18">
          <cell r="A18">
            <v>104867</v>
          </cell>
          <cell r="B18" t="str">
            <v>Director, Commissioning and Partnerships (CFE)</v>
          </cell>
          <cell r="C18" t="str">
            <v>Joanna</v>
          </cell>
          <cell r="D18" t="str">
            <v>Wainwright</v>
          </cell>
          <cell r="E18" t="str">
            <v>Chief Executives</v>
          </cell>
          <cell r="H18">
            <v>185.56</v>
          </cell>
          <cell r="N18">
            <v>185.56</v>
          </cell>
          <cell r="O18" t="str">
            <v>Partner of Limited Liability Partnership "Phil Parnell Geotechnics LLP"</v>
          </cell>
          <cell r="P18" t="str">
            <v>By the LLP</v>
          </cell>
          <cell r="Q18" t="str">
            <v>None</v>
          </cell>
          <cell r="R18" t="str">
            <v>None</v>
          </cell>
          <cell r="S18" t="str">
            <v>None</v>
          </cell>
          <cell r="T18" t="str">
            <v>Member of ADCS, Chartered Management Institute and RMS. Trustee of Kent Children's Trust</v>
          </cell>
          <cell r="U18" t="str">
            <v>None</v>
          </cell>
          <cell r="V18" t="str">
            <v>None</v>
          </cell>
        </row>
        <row r="19">
          <cell r="A19">
            <v>138739</v>
          </cell>
          <cell r="B19" t="str">
            <v>Head of Strategic Policy</v>
          </cell>
          <cell r="C19" t="str">
            <v>Debra</v>
          </cell>
          <cell r="D19" t="str">
            <v>Exall</v>
          </cell>
          <cell r="E19" t="str">
            <v>Chief Executives</v>
          </cell>
          <cell r="G19">
            <v>138.55000000000001</v>
          </cell>
          <cell r="H19">
            <v>101.96</v>
          </cell>
          <cell r="L19">
            <v>72.849999999999994</v>
          </cell>
          <cell r="N19">
            <v>313.36</v>
          </cell>
          <cell r="O19" t="str">
            <v>None</v>
          </cell>
          <cell r="P19" t="str">
            <v xml:space="preserve">None </v>
          </cell>
          <cell r="Q19" t="str">
            <v xml:space="preserve">None </v>
          </cell>
          <cell r="R19" t="str">
            <v xml:space="preserve">None </v>
          </cell>
          <cell r="S19" t="str">
            <v xml:space="preserve">None </v>
          </cell>
          <cell r="T19" t="str">
            <v xml:space="preserve">None </v>
          </cell>
          <cell r="U19" t="str">
            <v xml:space="preserve">None </v>
          </cell>
          <cell r="V19" t="str">
            <v>None</v>
          </cell>
        </row>
        <row r="20">
          <cell r="A20">
            <v>139100</v>
          </cell>
          <cell r="B20" t="str">
            <v>Head of ICT Commissioning</v>
          </cell>
          <cell r="C20" t="str">
            <v>Peter</v>
          </cell>
          <cell r="D20" t="str">
            <v>Bole</v>
          </cell>
          <cell r="E20" t="str">
            <v>Chief Executives</v>
          </cell>
          <cell r="N20">
            <v>0</v>
          </cell>
          <cell r="O20" t="str">
            <v>None</v>
          </cell>
          <cell r="P20" t="str">
            <v>None</v>
          </cell>
          <cell r="Q20" t="str">
            <v>None</v>
          </cell>
          <cell r="R20" t="str">
            <v>None</v>
          </cell>
          <cell r="S20" t="str">
            <v>None</v>
          </cell>
          <cell r="T20" t="str">
            <v>SOCITM - Society of Information Technology Management</v>
          </cell>
          <cell r="U20" t="str">
            <v>None</v>
          </cell>
          <cell r="V20" t="str">
            <v>None</v>
          </cell>
        </row>
        <row r="21">
          <cell r="A21">
            <v>139348</v>
          </cell>
          <cell r="B21" t="str">
            <v>Director of Law and Governance</v>
          </cell>
          <cell r="C21" t="str">
            <v>Geoff</v>
          </cell>
          <cell r="D21" t="str">
            <v>Wild</v>
          </cell>
          <cell r="E21" t="str">
            <v>Chief Executives</v>
          </cell>
          <cell r="H21">
            <v>425.44</v>
          </cell>
          <cell r="L21">
            <v>13.9</v>
          </cell>
          <cell r="N21">
            <v>439.34</v>
          </cell>
          <cell r="O21" t="str">
            <v>None</v>
          </cell>
          <cell r="P21" t="str">
            <v>None</v>
          </cell>
          <cell r="Q21" t="str">
            <v>None</v>
          </cell>
          <cell r="R21" t="str">
            <v>None</v>
          </cell>
          <cell r="S21" t="str">
            <v>Governor of st Simon Stock School, Maidstone</v>
          </cell>
          <cell r="T21" t="str">
            <v>Law Society</v>
          </cell>
          <cell r="U21" t="str">
            <v>None</v>
          </cell>
          <cell r="V21" t="str">
            <v>None</v>
          </cell>
        </row>
        <row r="22">
          <cell r="A22">
            <v>139458</v>
          </cell>
          <cell r="B22" t="str">
            <v>Head of Financial Services</v>
          </cell>
          <cell r="C22" t="str">
            <v>Nick</v>
          </cell>
          <cell r="D22" t="str">
            <v>Vickers</v>
          </cell>
          <cell r="E22" t="str">
            <v>Chief Executives</v>
          </cell>
          <cell r="F22">
            <v>414.53</v>
          </cell>
          <cell r="G22">
            <v>21.43</v>
          </cell>
          <cell r="H22">
            <v>688</v>
          </cell>
          <cell r="J22">
            <v>48.29</v>
          </cell>
          <cell r="K22">
            <v>181.48</v>
          </cell>
          <cell r="L22">
            <v>898.1</v>
          </cell>
          <cell r="N22">
            <v>2251.83</v>
          </cell>
          <cell r="O22" t="str">
            <v>None</v>
          </cell>
          <cell r="P22" t="str">
            <v>None</v>
          </cell>
          <cell r="Q22" t="str">
            <v>None</v>
          </cell>
          <cell r="R22" t="str">
            <v>Governor St Katherine's Primary School, Snodland</v>
          </cell>
          <cell r="S22" t="str">
            <v>None</v>
          </cell>
          <cell r="T22" t="str">
            <v>None</v>
          </cell>
          <cell r="U22" t="str">
            <v>None</v>
          </cell>
          <cell r="V22" t="str">
            <v>None</v>
          </cell>
        </row>
        <row r="23">
          <cell r="A23">
            <v>139720</v>
          </cell>
          <cell r="B23" t="str">
            <v>Head of Financial Management</v>
          </cell>
          <cell r="C23" t="str">
            <v>Andrew</v>
          </cell>
          <cell r="D23" t="str">
            <v>Wood</v>
          </cell>
          <cell r="E23" t="str">
            <v>Chief Executives</v>
          </cell>
          <cell r="N23">
            <v>0</v>
          </cell>
          <cell r="O23" t="str">
            <v>None</v>
          </cell>
          <cell r="P23" t="str">
            <v>None</v>
          </cell>
          <cell r="Q23" t="str">
            <v>None</v>
          </cell>
          <cell r="R23" t="str">
            <v>None</v>
          </cell>
          <cell r="S23" t="str">
            <v>None</v>
          </cell>
          <cell r="T23" t="str">
            <v>Member of Chartered Institute of Public Finance and Accountancy (CIPFA)</v>
          </cell>
          <cell r="U23" t="str">
            <v>Wife is training to be a volunteer advisor with the Citizens Advice Bureau</v>
          </cell>
          <cell r="V23" t="str">
            <v>None</v>
          </cell>
        </row>
        <row r="24">
          <cell r="A24">
            <v>139836</v>
          </cell>
          <cell r="B24" t="str">
            <v>Head of Employment Strategy</v>
          </cell>
          <cell r="C24" t="str">
            <v>Paul</v>
          </cell>
          <cell r="D24" t="str">
            <v>Royel</v>
          </cell>
          <cell r="E24" t="str">
            <v>Chief Executives</v>
          </cell>
          <cell r="F24">
            <v>372</v>
          </cell>
          <cell r="H24">
            <v>28.7</v>
          </cell>
          <cell r="J24">
            <v>37.5</v>
          </cell>
          <cell r="L24">
            <v>17.100000000000001</v>
          </cell>
          <cell r="N24">
            <v>455.3</v>
          </cell>
          <cell r="O24" t="str">
            <v>None</v>
          </cell>
          <cell r="P24" t="str">
            <v>None</v>
          </cell>
          <cell r="Q24" t="str">
            <v>None</v>
          </cell>
          <cell r="R24" t="str">
            <v>None</v>
          </cell>
          <cell r="S24" t="str">
            <v>None</v>
          </cell>
          <cell r="T24" t="str">
            <v>Chartered Institute of Personnel &amp; Development (CIPD)</v>
          </cell>
          <cell r="U24" t="str">
            <v>None</v>
          </cell>
          <cell r="V24" t="str">
            <v>None</v>
          </cell>
        </row>
        <row r="25">
          <cell r="A25">
            <v>140415</v>
          </cell>
          <cell r="B25" t="str">
            <v>Head of Research, Strategy and International</v>
          </cell>
          <cell r="C25" t="str">
            <v>David</v>
          </cell>
          <cell r="D25" t="str">
            <v>Oxlade</v>
          </cell>
          <cell r="E25" t="str">
            <v>Chief Executives</v>
          </cell>
          <cell r="N25">
            <v>0</v>
          </cell>
          <cell r="O25" t="str">
            <v>None</v>
          </cell>
          <cell r="P25" t="str">
            <v>None</v>
          </cell>
          <cell r="Q25" t="str">
            <v>None</v>
          </cell>
          <cell r="R25" t="str">
            <v>None</v>
          </cell>
          <cell r="S25" t="str">
            <v>None</v>
          </cell>
          <cell r="T25" t="str">
            <v>None</v>
          </cell>
          <cell r="U25" t="str">
            <v>None</v>
          </cell>
          <cell r="V25" t="str">
            <v>None</v>
          </cell>
        </row>
        <row r="26">
          <cell r="A26">
            <v>140833</v>
          </cell>
          <cell r="B26" t="str">
            <v>Director of Strategic Development and Public Access</v>
          </cell>
          <cell r="C26" t="str">
            <v>Tanya</v>
          </cell>
          <cell r="D26" t="str">
            <v>Oliver</v>
          </cell>
          <cell r="E26" t="str">
            <v>Chief Executives</v>
          </cell>
          <cell r="H26">
            <v>174.98</v>
          </cell>
          <cell r="L26">
            <v>43.9</v>
          </cell>
          <cell r="N26">
            <v>218.88</v>
          </cell>
          <cell r="O26" t="str">
            <v>Company Secretary for Blueberry Papers Ltd and for Imigital Ltd under her married name of Tanya Clare Rundle</v>
          </cell>
          <cell r="P26" t="str">
            <v>None</v>
          </cell>
          <cell r="Q26" t="str">
            <v>None</v>
          </cell>
          <cell r="R26" t="str">
            <v>KCC representative for Kent Fund for Children</v>
          </cell>
          <cell r="S26" t="str">
            <v>None</v>
          </cell>
          <cell r="T26" t="str">
            <v>None</v>
          </cell>
          <cell r="U26" t="str">
            <v>None</v>
          </cell>
          <cell r="V26" t="str">
            <v>None</v>
          </cell>
        </row>
        <row r="27">
          <cell r="A27">
            <v>141438</v>
          </cell>
          <cell r="B27" t="str">
            <v>Head of Community Planning</v>
          </cell>
          <cell r="C27" t="str">
            <v>Colin</v>
          </cell>
          <cell r="D27" t="str">
            <v>Maclean</v>
          </cell>
          <cell r="E27" t="str">
            <v>Chief Executives</v>
          </cell>
          <cell r="H27">
            <v>524.64</v>
          </cell>
          <cell r="K27">
            <v>6</v>
          </cell>
          <cell r="L27">
            <v>26.1</v>
          </cell>
          <cell r="N27">
            <v>556.74</v>
          </cell>
          <cell r="O27" t="str">
            <v>None</v>
          </cell>
          <cell r="P27" t="str">
            <v xml:space="preserve">None </v>
          </cell>
          <cell r="Q27" t="str">
            <v xml:space="preserve">None </v>
          </cell>
          <cell r="R27" t="str">
            <v xml:space="preserve">None </v>
          </cell>
          <cell r="S27" t="str">
            <v xml:space="preserve">None </v>
          </cell>
          <cell r="T27" t="str">
            <v xml:space="preserve">None </v>
          </cell>
          <cell r="U27" t="str">
            <v xml:space="preserve">None </v>
          </cell>
          <cell r="V27" t="str">
            <v>None</v>
          </cell>
        </row>
        <row r="28">
          <cell r="A28">
            <v>150852</v>
          </cell>
          <cell r="B28" t="str">
            <v>Director of Personnel &amp; Development</v>
          </cell>
          <cell r="C28" t="str">
            <v>Amanda</v>
          </cell>
          <cell r="D28" t="str">
            <v>Beer</v>
          </cell>
          <cell r="E28" t="str">
            <v>Chief Executives</v>
          </cell>
          <cell r="N28">
            <v>0</v>
          </cell>
          <cell r="O28" t="str">
            <v>None</v>
          </cell>
          <cell r="P28" t="str">
            <v>None</v>
          </cell>
          <cell r="Q28" t="str">
            <v>None</v>
          </cell>
          <cell r="R28" t="str">
            <v>None</v>
          </cell>
          <cell r="S28" t="str">
            <v>None</v>
          </cell>
          <cell r="T28" t="str">
            <v>CIPD / PPMA</v>
          </cell>
          <cell r="U28" t="str">
            <v>None</v>
          </cell>
          <cell r="V28" t="str">
            <v>None</v>
          </cell>
        </row>
        <row r="29">
          <cell r="A29">
            <v>155171</v>
          </cell>
          <cell r="B29" t="str">
            <v>Head of ISC Operations</v>
          </cell>
          <cell r="C29" t="str">
            <v>Lisa</v>
          </cell>
          <cell r="D29" t="str">
            <v>Beck</v>
          </cell>
          <cell r="E29" t="str">
            <v>Chief Executives</v>
          </cell>
          <cell r="G29">
            <v>53.72</v>
          </cell>
          <cell r="N29">
            <v>53.72</v>
          </cell>
          <cell r="O29" t="str">
            <v>None</v>
          </cell>
          <cell r="P29" t="str">
            <v>None</v>
          </cell>
          <cell r="Q29" t="str">
            <v>None</v>
          </cell>
          <cell r="R29" t="str">
            <v>None</v>
          </cell>
          <cell r="S29" t="str">
            <v>None</v>
          </cell>
          <cell r="T29" t="str">
            <v>None</v>
          </cell>
          <cell r="U29" t="str">
            <v>None</v>
          </cell>
          <cell r="V29" t="str">
            <v>None</v>
          </cell>
        </row>
        <row r="30">
          <cell r="A30">
            <v>157977</v>
          </cell>
          <cell r="B30" t="str">
            <v>Director of Commercial Services</v>
          </cell>
          <cell r="C30" t="str">
            <v>Kevin</v>
          </cell>
          <cell r="D30" t="str">
            <v>Harlock</v>
          </cell>
          <cell r="E30" t="str">
            <v>Chief Executives</v>
          </cell>
          <cell r="O30" t="str">
            <v>Company Secretary of Kent County Facilities Ltd (wholly owned KCC company; there is no remuneration)</v>
          </cell>
          <cell r="P30" t="str">
            <v>None</v>
          </cell>
          <cell r="Q30" t="str">
            <v>None</v>
          </cell>
          <cell r="R30" t="str">
            <v>None</v>
          </cell>
          <cell r="S30" t="str">
            <v>None</v>
          </cell>
          <cell r="T30" t="str">
            <v>None</v>
          </cell>
          <cell r="U30" t="str">
            <v>None</v>
          </cell>
          <cell r="V30" t="str">
            <v>None</v>
          </cell>
        </row>
        <row r="31">
          <cell r="A31">
            <v>186720</v>
          </cell>
          <cell r="B31" t="str">
            <v>Head of Communications and Media Centre</v>
          </cell>
          <cell r="C31" t="str">
            <v>Jane</v>
          </cell>
          <cell r="D31" t="str">
            <v>Clarke</v>
          </cell>
          <cell r="E31" t="str">
            <v>Chief Executives</v>
          </cell>
          <cell r="H31">
            <v>14.9</v>
          </cell>
          <cell r="J31">
            <v>40</v>
          </cell>
          <cell r="K31">
            <v>49.9</v>
          </cell>
          <cell r="L31">
            <v>79.5</v>
          </cell>
          <cell r="N31">
            <v>184.3</v>
          </cell>
          <cell r="O31" t="str">
            <v>One share in Tottenham Hotspur Football Club</v>
          </cell>
          <cell r="P31" t="str">
            <v>None</v>
          </cell>
          <cell r="Q31" t="str">
            <v>None</v>
          </cell>
          <cell r="R31" t="str">
            <v>None</v>
          </cell>
          <cell r="S31" t="str">
            <v>None</v>
          </cell>
          <cell r="T31" t="str">
            <v>None</v>
          </cell>
          <cell r="U31" t="str">
            <v>None</v>
          </cell>
          <cell r="V31" t="str">
            <v>None</v>
          </cell>
        </row>
        <row r="32">
          <cell r="A32">
            <v>195713</v>
          </cell>
          <cell r="B32" t="str">
            <v>Head of Audit and Risk</v>
          </cell>
          <cell r="C32" t="str">
            <v>David</v>
          </cell>
          <cell r="D32" t="str">
            <v>Tonks</v>
          </cell>
          <cell r="E32" t="str">
            <v>Chief Executives</v>
          </cell>
          <cell r="N32">
            <v>0</v>
          </cell>
          <cell r="O32" t="str">
            <v>None</v>
          </cell>
          <cell r="P32" t="str">
            <v>None</v>
          </cell>
          <cell r="Q32" t="str">
            <v>None</v>
          </cell>
          <cell r="R32" t="str">
            <v xml:space="preserve">Partner member of Audit Risk &amp; Assurance Committee of Nursing and Midwifery council, I attend 3-4 meetings p.a. and receive an attendance allowance. </v>
          </cell>
          <cell r="S32" t="str">
            <v>None</v>
          </cell>
          <cell r="T32" t="str">
            <v>None</v>
          </cell>
          <cell r="U32" t="str">
            <v>None</v>
          </cell>
          <cell r="V32" t="str">
            <v>None</v>
          </cell>
        </row>
        <row r="33">
          <cell r="B33" t="str">
            <v>Children, Families and Educations</v>
          </cell>
        </row>
        <row r="34">
          <cell r="A34">
            <v>108855</v>
          </cell>
          <cell r="B34" t="str">
            <v>Director of Capital Programmes and Infrastructure</v>
          </cell>
          <cell r="C34" t="str">
            <v>Grahame</v>
          </cell>
          <cell r="D34" t="str">
            <v>Ward</v>
          </cell>
          <cell r="E34" t="str">
            <v>Children, Families &amp; Education</v>
          </cell>
          <cell r="G34">
            <v>7.8</v>
          </cell>
          <cell r="H34">
            <v>223.1</v>
          </cell>
          <cell r="K34">
            <v>70.400000000000006</v>
          </cell>
          <cell r="L34">
            <v>10.4</v>
          </cell>
          <cell r="N34">
            <v>311.7</v>
          </cell>
          <cell r="O34" t="str">
            <v>None</v>
          </cell>
          <cell r="P34" t="str">
            <v>None</v>
          </cell>
          <cell r="Q34" t="str">
            <v>None</v>
          </cell>
          <cell r="R34" t="str">
            <v>None</v>
          </cell>
          <cell r="S34" t="str">
            <v>LEA Representative on Canterbury College Corporation</v>
          </cell>
          <cell r="T34" t="str">
            <v>Member of CIPFA</v>
          </cell>
          <cell r="U34" t="str">
            <v>None</v>
          </cell>
          <cell r="V34" t="str">
            <v>None</v>
          </cell>
        </row>
        <row r="35">
          <cell r="A35">
            <v>139553</v>
          </cell>
          <cell r="B35" t="str">
            <v>Director, Finance &amp; Corporate Services, CFE</v>
          </cell>
          <cell r="C35" t="str">
            <v>Keith</v>
          </cell>
          <cell r="D35" t="str">
            <v>Abbott</v>
          </cell>
          <cell r="E35" t="str">
            <v>Children, Families &amp; Education</v>
          </cell>
          <cell r="N35">
            <v>0</v>
          </cell>
          <cell r="O35" t="str">
            <v>None</v>
          </cell>
          <cell r="P35" t="str">
            <v>None</v>
          </cell>
          <cell r="Q35" t="str">
            <v>None</v>
          </cell>
          <cell r="R35" t="str">
            <v>None</v>
          </cell>
          <cell r="S35" t="str">
            <v>Govenor of South Kent College but this will end sometime between 1/4/10 and 31/7/10 when it merges with west kent college</v>
          </cell>
          <cell r="T35" t="str">
            <v>Member of Chartered Institute of Public Finance &amp; Accountancy</v>
          </cell>
          <cell r="U35" t="str">
            <v>None</v>
          </cell>
          <cell r="V35" t="str">
            <v>None</v>
          </cell>
        </row>
        <row r="36">
          <cell r="A36">
            <v>196102</v>
          </cell>
          <cell r="B36" t="str">
            <v>Service Director - Learning</v>
          </cell>
          <cell r="C36" t="str">
            <v>Merrill</v>
          </cell>
          <cell r="D36" t="str">
            <v>Haeusler</v>
          </cell>
          <cell r="E36" t="str">
            <v>Children, Families &amp; Education</v>
          </cell>
          <cell r="H36">
            <v>29.12</v>
          </cell>
          <cell r="N36">
            <v>29.12</v>
          </cell>
          <cell r="O36" t="str">
            <v>None</v>
          </cell>
          <cell r="P36" t="str">
            <v>none</v>
          </cell>
          <cell r="Q36" t="str">
            <v>none</v>
          </cell>
          <cell r="R36" t="str">
            <v>none</v>
          </cell>
          <cell r="S36" t="str">
            <v>none</v>
          </cell>
          <cell r="T36" t="str">
            <v>none</v>
          </cell>
          <cell r="U36" t="str">
            <v>none</v>
          </cell>
          <cell r="V36" t="str">
            <v>none</v>
          </cell>
        </row>
        <row r="37">
          <cell r="A37">
            <v>196647</v>
          </cell>
          <cell r="B37" t="str">
            <v>Director for Specialist Children's Services Group</v>
          </cell>
          <cell r="C37" t="str">
            <v>Helen</v>
          </cell>
          <cell r="D37" t="str">
            <v>Davies</v>
          </cell>
          <cell r="E37" t="str">
            <v>Children, Families &amp; Education</v>
          </cell>
          <cell r="H37">
            <v>71.400000000000006</v>
          </cell>
          <cell r="L37">
            <v>29.9</v>
          </cell>
          <cell r="N37">
            <v>101.30000000000001</v>
          </cell>
          <cell r="O37" t="str">
            <v>None</v>
          </cell>
          <cell r="P37" t="str">
            <v>None</v>
          </cell>
          <cell r="Q37" t="str">
            <v>None</v>
          </cell>
          <cell r="R37" t="str">
            <v>None</v>
          </cell>
          <cell r="S37" t="str">
            <v>None</v>
          </cell>
          <cell r="T37" t="str">
            <v>None</v>
          </cell>
          <cell r="U37" t="str">
            <v>None</v>
          </cell>
          <cell r="V37" t="str">
            <v>None</v>
          </cell>
        </row>
        <row r="38">
          <cell r="B38" t="str">
            <v>Communities</v>
          </cell>
        </row>
        <row r="39">
          <cell r="A39">
            <v>101164</v>
          </cell>
          <cell r="B39" t="str">
            <v>Director of Community Cultural Services</v>
          </cell>
          <cell r="C39" t="str">
            <v>Des</v>
          </cell>
          <cell r="D39" t="str">
            <v>Crilley</v>
          </cell>
          <cell r="E39" t="str">
            <v>Communities</v>
          </cell>
          <cell r="N39">
            <v>0</v>
          </cell>
          <cell r="O39" t="str">
            <v>None</v>
          </cell>
          <cell r="P39" t="str">
            <v>None</v>
          </cell>
          <cell r="Q39" t="str">
            <v>None</v>
          </cell>
          <cell r="R39" t="str">
            <v>None</v>
          </cell>
          <cell r="S39" t="str">
            <v>None</v>
          </cell>
          <cell r="T39" t="str">
            <v>None</v>
          </cell>
          <cell r="U39" t="str">
            <v>None</v>
          </cell>
          <cell r="V39" t="str">
            <v>None</v>
          </cell>
        </row>
        <row r="40">
          <cell r="A40">
            <v>139315</v>
          </cell>
          <cell r="B40" t="str">
            <v>Director of Policy and Resources</v>
          </cell>
          <cell r="C40" t="str">
            <v>Judy</v>
          </cell>
          <cell r="D40" t="str">
            <v>Edwards</v>
          </cell>
          <cell r="E40" t="str">
            <v>Communities</v>
          </cell>
          <cell r="N40">
            <v>0</v>
          </cell>
          <cell r="O40" t="str">
            <v>None</v>
          </cell>
          <cell r="P40" t="str">
            <v>None</v>
          </cell>
          <cell r="Q40" t="str">
            <v>None</v>
          </cell>
          <cell r="R40" t="str">
            <v>None</v>
          </cell>
          <cell r="S40" t="str">
            <v>None</v>
          </cell>
          <cell r="T40" t="str">
            <v>None</v>
          </cell>
          <cell r="U40" t="str">
            <v>None</v>
          </cell>
          <cell r="V40" t="str">
            <v>None</v>
          </cell>
        </row>
        <row r="41">
          <cell r="A41">
            <v>140186</v>
          </cell>
          <cell r="B41" t="str">
            <v>Director of Community Safety &amp; Regulatory Services</v>
          </cell>
          <cell r="C41" t="str">
            <v>Clive</v>
          </cell>
          <cell r="D41" t="str">
            <v>Bainbridge</v>
          </cell>
          <cell r="E41" t="str">
            <v>Communities</v>
          </cell>
          <cell r="G41">
            <v>227.39</v>
          </cell>
          <cell r="H41">
            <v>198.52</v>
          </cell>
          <cell r="J41">
            <v>176.4</v>
          </cell>
          <cell r="K41">
            <v>19.399999999999999</v>
          </cell>
          <cell r="L41">
            <v>49.2</v>
          </cell>
          <cell r="N41">
            <v>670.91</v>
          </cell>
          <cell r="O41" t="str">
            <v>Director of Trading Standards South East Ltd, a company owned by the 19 local authorities in the GOSE region</v>
          </cell>
          <cell r="P41" t="str">
            <v>None</v>
          </cell>
          <cell r="Q41" t="str">
            <v>None</v>
          </cell>
          <cell r="R41" t="str">
            <v>None</v>
          </cell>
          <cell r="S41" t="str">
            <v>None</v>
          </cell>
          <cell r="T41" t="str">
            <v>Member of the Trading Standards Institute</v>
          </cell>
          <cell r="U41" t="str">
            <v>None</v>
          </cell>
          <cell r="V41" t="str">
            <v>None</v>
          </cell>
        </row>
        <row r="42">
          <cell r="A42">
            <v>178563</v>
          </cell>
          <cell r="B42" t="str">
            <v>Director of Youth Offending and Substance Misuse</v>
          </cell>
          <cell r="C42" t="str">
            <v>Angela</v>
          </cell>
          <cell r="D42" t="str">
            <v>Slaven</v>
          </cell>
          <cell r="E42" t="str">
            <v>Communities</v>
          </cell>
          <cell r="F42">
            <v>95.36</v>
          </cell>
          <cell r="H42">
            <v>295.45999999999998</v>
          </cell>
          <cell r="J42">
            <v>17.760000000000002</v>
          </cell>
          <cell r="L42">
            <v>125.92</v>
          </cell>
          <cell r="N42">
            <v>534.5</v>
          </cell>
          <cell r="O42" t="str">
            <v>None</v>
          </cell>
          <cell r="P42" t="str">
            <v>None</v>
          </cell>
          <cell r="Q42" t="str">
            <v>None</v>
          </cell>
          <cell r="R42" t="str">
            <v>None</v>
          </cell>
          <cell r="S42" t="str">
            <v>None</v>
          </cell>
          <cell r="T42" t="str">
            <v>None</v>
          </cell>
          <cell r="U42" t="str">
            <v>None</v>
          </cell>
          <cell r="V42" t="str">
            <v>None</v>
          </cell>
        </row>
        <row r="43">
          <cell r="B43" t="str">
            <v>Environment, Highways and Waste</v>
          </cell>
        </row>
        <row r="44">
          <cell r="A44">
            <v>140302</v>
          </cell>
          <cell r="B44" t="str">
            <v>Director, Environment and Waste</v>
          </cell>
          <cell r="C44" t="str">
            <v>Linda</v>
          </cell>
          <cell r="D44" t="str">
            <v>Davies</v>
          </cell>
          <cell r="E44" t="str">
            <v>Environment, Highways and Waste</v>
          </cell>
          <cell r="H44">
            <v>159.38</v>
          </cell>
          <cell r="K44">
            <v>9.5</v>
          </cell>
          <cell r="L44">
            <v>34.799999999999997</v>
          </cell>
          <cell r="N44">
            <v>203.68</v>
          </cell>
          <cell r="O44" t="str">
            <v>None</v>
          </cell>
          <cell r="P44" t="str">
            <v>None</v>
          </cell>
          <cell r="Q44" t="str">
            <v>None</v>
          </cell>
          <cell r="R44" t="str">
            <v>Trustee of Neil Wates Charitable Trust and Commonwork Land Trust; Trustee of Kent &amp; Medway Biological Records Centre</v>
          </cell>
          <cell r="S44" t="str">
            <v>Member of REPAC(SE) Panel</v>
          </cell>
          <cell r="T44" t="str">
            <v>None</v>
          </cell>
          <cell r="U44" t="str">
            <v>None</v>
          </cell>
          <cell r="V44" t="str">
            <v>None</v>
          </cell>
        </row>
        <row r="45">
          <cell r="A45">
            <v>141756</v>
          </cell>
          <cell r="B45" t="str">
            <v>Head of Waste Management</v>
          </cell>
          <cell r="C45" t="str">
            <v>Caroline</v>
          </cell>
          <cell r="D45" t="str">
            <v>Arnold</v>
          </cell>
          <cell r="E45" t="str">
            <v>Environment, Highways and Waste</v>
          </cell>
          <cell r="H45">
            <v>53.67</v>
          </cell>
          <cell r="L45">
            <v>0.5</v>
          </cell>
          <cell r="N45">
            <v>54.17</v>
          </cell>
          <cell r="O45" t="str">
            <v>None</v>
          </cell>
          <cell r="P45" t="str">
            <v>None</v>
          </cell>
          <cell r="Q45" t="str">
            <v>None</v>
          </cell>
          <cell r="R45" t="str">
            <v>None</v>
          </cell>
          <cell r="S45" t="str">
            <v>Non Executive Director of Defra's Waste Strategy Board</v>
          </cell>
          <cell r="T45" t="str">
            <v>None</v>
          </cell>
          <cell r="U45" t="str">
            <v>None</v>
          </cell>
          <cell r="V45" t="str">
            <v>None</v>
          </cell>
        </row>
        <row r="46">
          <cell r="A46">
            <v>194708</v>
          </cell>
          <cell r="B46" t="str">
            <v>Director of Economic Development</v>
          </cell>
          <cell r="C46" t="str">
            <v>Barbara</v>
          </cell>
          <cell r="D46" t="str">
            <v>Cooper</v>
          </cell>
          <cell r="E46" t="str">
            <v>Environment, Highways and Waste</v>
          </cell>
          <cell r="H46">
            <v>65.599999999999994</v>
          </cell>
          <cell r="N46">
            <v>65.599999999999994</v>
          </cell>
          <cell r="O46" t="str">
            <v>Member of Locate in Kent Board</v>
          </cell>
          <cell r="P46" t="str">
            <v>None</v>
          </cell>
          <cell r="Q46" t="str">
            <v>None</v>
          </cell>
          <cell r="R46" t="str">
            <v>None</v>
          </cell>
          <cell r="S46" t="str">
            <v>None</v>
          </cell>
          <cell r="T46" t="str">
            <v>None</v>
          </cell>
          <cell r="U46" t="str">
            <v>None</v>
          </cell>
          <cell r="V46" t="str">
            <v>None</v>
          </cell>
        </row>
        <row r="47">
          <cell r="A47">
            <v>197634</v>
          </cell>
          <cell r="B47" t="str">
            <v>Director of Highways</v>
          </cell>
          <cell r="C47" t="str">
            <v>John</v>
          </cell>
          <cell r="D47" t="str">
            <v>Burr</v>
          </cell>
          <cell r="E47" t="str">
            <v>Environment, Highways and Waste</v>
          </cell>
          <cell r="N47">
            <v>0</v>
          </cell>
          <cell r="O47" t="str">
            <v>None</v>
          </cell>
          <cell r="P47" t="str">
            <v>None</v>
          </cell>
          <cell r="Q47" t="str">
            <v>None</v>
          </cell>
          <cell r="R47" t="str">
            <v>None</v>
          </cell>
          <cell r="S47" t="str">
            <v>None</v>
          </cell>
          <cell r="T47" t="str">
            <v>The Institute of Civil Engineers &amp; The Institute of Leadership &amp; Management</v>
          </cell>
          <cell r="U47" t="str">
            <v>None</v>
          </cell>
          <cell r="V47" t="str">
            <v>None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xpenses 18-19"/>
      <sheetName val="Apr 18"/>
      <sheetName val="May 18"/>
      <sheetName val="Jun 18"/>
      <sheetName val="Jul 18"/>
      <sheetName val="Aug 18"/>
      <sheetName val="Sep 18"/>
      <sheetName val="Oct 18"/>
      <sheetName val="Nov 18"/>
      <sheetName val="Dec 18"/>
      <sheetName val="Jan 19"/>
      <sheetName val="Feb 19"/>
      <sheetName val="Mar 19"/>
    </sheetNames>
    <sheetDataSet>
      <sheetData sheetId="0"/>
      <sheetData sheetId="1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23</v>
          </cell>
          <cell r="Y5">
            <v>138</v>
          </cell>
          <cell r="AB5">
            <v>21.3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  <cell r="M9">
            <v>0</v>
          </cell>
          <cell r="P9">
            <v>0</v>
          </cell>
          <cell r="S9">
            <v>0</v>
          </cell>
          <cell r="V9">
            <v>0</v>
          </cell>
          <cell r="AB9">
            <v>0</v>
          </cell>
          <cell r="AE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716.4</v>
          </cell>
          <cell r="AB12">
            <v>45.45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4.8</v>
          </cell>
          <cell r="AB15">
            <v>33.65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2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94.2</v>
          </cell>
          <cell r="AB16">
            <v>35.36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3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207.5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134.1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11.2</v>
          </cell>
          <cell r="AB15">
            <v>67.31</v>
          </cell>
          <cell r="AE15">
            <v>25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28.97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125.4</v>
          </cell>
          <cell r="AB26">
            <v>58.95</v>
          </cell>
          <cell r="AE26">
            <v>0</v>
          </cell>
        </row>
      </sheetData>
      <sheetData sheetId="4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18.48</v>
          </cell>
          <cell r="Y5">
            <v>75.2</v>
          </cell>
          <cell r="AB5">
            <v>68.58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50.1</v>
          </cell>
          <cell r="AB12">
            <v>84.6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140.9</v>
          </cell>
          <cell r="AB16">
            <v>0</v>
          </cell>
          <cell r="AE16">
            <v>414.5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5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-39.9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59.75</v>
          </cell>
          <cell r="AB15">
            <v>104.85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70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6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481.25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108.83</v>
          </cell>
          <cell r="AB6">
            <v>0</v>
          </cell>
          <cell r="AE6">
            <v>507.48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6.4</v>
          </cell>
          <cell r="AB15">
            <v>40.049999999999997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24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100.11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7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212.99</v>
          </cell>
          <cell r="M5">
            <v>0</v>
          </cell>
          <cell r="P5">
            <v>0</v>
          </cell>
          <cell r="S5">
            <v>0</v>
          </cell>
          <cell r="V5">
            <v>83.08</v>
          </cell>
          <cell r="Y5">
            <v>440.6</v>
          </cell>
          <cell r="AB5">
            <v>165.71</v>
          </cell>
          <cell r="AE5">
            <v>0</v>
          </cell>
        </row>
        <row r="6">
          <cell r="J6">
            <v>83.01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60.7</v>
          </cell>
          <cell r="AB6">
            <v>0</v>
          </cell>
          <cell r="AE6">
            <v>11.37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160</v>
          </cell>
          <cell r="Y12">
            <v>376.91999999999996</v>
          </cell>
          <cell r="AB12">
            <v>180.9</v>
          </cell>
          <cell r="AE12">
            <v>300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323.60000000000002</v>
          </cell>
          <cell r="AB13">
            <v>416.24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177.55</v>
          </cell>
          <cell r="AB15">
            <v>452.46</v>
          </cell>
          <cell r="AE15">
            <v>25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417.79999999999995</v>
          </cell>
          <cell r="AB16">
            <v>35.36</v>
          </cell>
          <cell r="AE16">
            <v>75.8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24</v>
          </cell>
          <cell r="Y17">
            <v>0</v>
          </cell>
          <cell r="AB17">
            <v>18.739999999999998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283.29000000000002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348.05</v>
          </cell>
          <cell r="AB26">
            <v>146.25</v>
          </cell>
          <cell r="AE26">
            <v>0</v>
          </cell>
        </row>
      </sheetData>
      <sheetData sheetId="8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40</v>
          </cell>
          <cell r="Y5">
            <v>224.7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18.920000000000002</v>
          </cell>
          <cell r="Y6">
            <v>315.83</v>
          </cell>
          <cell r="AB6">
            <v>0</v>
          </cell>
          <cell r="AE6">
            <v>34.119999999999997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405.41</v>
          </cell>
          <cell r="AB12">
            <v>120.15</v>
          </cell>
          <cell r="AE12">
            <v>138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126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9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212</v>
          </cell>
          <cell r="M6">
            <v>0</v>
          </cell>
          <cell r="P6">
            <v>0</v>
          </cell>
          <cell r="S6">
            <v>0</v>
          </cell>
          <cell r="V6">
            <v>50</v>
          </cell>
          <cell r="Y6">
            <v>105.31</v>
          </cell>
          <cell r="AB6">
            <v>0</v>
          </cell>
          <cell r="AE6">
            <v>34.119999999999997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50.99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66.03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10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40.700000000000003</v>
          </cell>
          <cell r="Y5">
            <v>216.15</v>
          </cell>
          <cell r="AB5">
            <v>29.4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33.5</v>
          </cell>
          <cell r="Y6">
            <v>25.32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62.1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5</v>
          </cell>
          <cell r="AB26">
            <v>193.7</v>
          </cell>
          <cell r="AE26">
            <v>0</v>
          </cell>
        </row>
      </sheetData>
      <sheetData sheetId="11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499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8.6999999999999993</v>
          </cell>
          <cell r="Y6">
            <v>57.1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314.95</v>
          </cell>
          <cell r="AB12">
            <v>55.8</v>
          </cell>
          <cell r="AE12">
            <v>53.4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  <sheetData sheetId="12">
        <row r="4"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  <cell r="AE4">
            <v>0</v>
          </cell>
        </row>
        <row r="5"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  <cell r="AE5">
            <v>0</v>
          </cell>
        </row>
        <row r="6"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  <cell r="AE6">
            <v>0</v>
          </cell>
        </row>
        <row r="7"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  <cell r="AE7">
            <v>0</v>
          </cell>
        </row>
        <row r="8"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  <cell r="AE8">
            <v>0</v>
          </cell>
        </row>
        <row r="9">
          <cell r="J9">
            <v>0</v>
          </cell>
        </row>
        <row r="11"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  <cell r="AE11">
            <v>0</v>
          </cell>
        </row>
        <row r="12"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  <cell r="AE12">
            <v>0</v>
          </cell>
        </row>
        <row r="13"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  <cell r="AE13">
            <v>0</v>
          </cell>
        </row>
        <row r="15"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  <cell r="AE15">
            <v>0</v>
          </cell>
        </row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  <cell r="AE16">
            <v>0</v>
          </cell>
        </row>
        <row r="17"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  <cell r="AE17">
            <v>0</v>
          </cell>
        </row>
        <row r="18"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  <cell r="AE18">
            <v>0</v>
          </cell>
        </row>
        <row r="20"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  <cell r="AE20">
            <v>0</v>
          </cell>
        </row>
        <row r="21"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  <cell r="AE21">
            <v>0</v>
          </cell>
        </row>
        <row r="22"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  <cell r="AE22">
            <v>0</v>
          </cell>
        </row>
        <row r="24"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  <cell r="AE24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26"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  <cell r="AE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9428-5DEF-450A-ACE8-CECC25D74236}">
  <sheetPr>
    <pageSetUpPr fitToPage="1"/>
  </sheetPr>
  <dimension ref="A1:AI38"/>
  <sheetViews>
    <sheetView tabSelected="1" topLeftCell="B1" zoomScale="70" zoomScaleNormal="70" workbookViewId="0">
      <selection activeCell="B13" sqref="B13"/>
    </sheetView>
  </sheetViews>
  <sheetFormatPr defaultColWidth="8.5546875" defaultRowHeight="15" x14ac:dyDescent="0.2"/>
  <cols>
    <col min="1" max="1" width="7" style="1" hidden="1" customWidth="1"/>
    <col min="2" max="2" width="60.77734375" style="1" customWidth="1"/>
    <col min="3" max="4" width="10.77734375" style="1" customWidth="1"/>
    <col min="5" max="5" width="5.77734375" style="64" customWidth="1"/>
    <col min="6" max="6" width="6.77734375" style="23" customWidth="1"/>
    <col min="7" max="7" width="30.77734375" style="21" customWidth="1"/>
    <col min="8" max="8" width="16.33203125" style="1" customWidth="1"/>
    <col min="9" max="16" width="12.77734375" style="1" customWidth="1"/>
    <col min="17" max="17" width="71.109375" style="1" hidden="1" customWidth="1"/>
    <col min="18" max="18" width="16" style="1" hidden="1" customWidth="1"/>
    <col min="19" max="19" width="8.6640625" style="1" hidden="1" customWidth="1"/>
    <col min="20" max="20" width="128" style="1" hidden="1" customWidth="1"/>
    <col min="21" max="21" width="43.44140625" style="1" hidden="1" customWidth="1"/>
    <col min="22" max="22" width="74.77734375" style="1" hidden="1" customWidth="1"/>
    <col min="23" max="23" width="71.109375" style="1" hidden="1" customWidth="1"/>
    <col min="24" max="24" width="14.6640625" style="1" hidden="1" customWidth="1"/>
    <col min="25" max="25" width="71.109375" style="1" hidden="1" customWidth="1"/>
    <col min="26" max="26" width="16" style="1" hidden="1" customWidth="1"/>
    <col min="27" max="27" width="8.6640625" style="1" hidden="1" customWidth="1"/>
    <col min="28" max="28" width="128" style="1" hidden="1" customWidth="1"/>
    <col min="29" max="29" width="43.44140625" style="1" hidden="1" customWidth="1"/>
    <col min="30" max="30" width="74.77734375" style="1" hidden="1" customWidth="1"/>
    <col min="31" max="31" width="71.109375" style="1" hidden="1" customWidth="1"/>
    <col min="32" max="32" width="14.6640625" style="1" hidden="1" customWidth="1"/>
    <col min="33" max="34" width="8.5546875" style="1" customWidth="1"/>
    <col min="35" max="35" width="14" style="1" customWidth="1"/>
    <col min="36" max="16384" width="8.5546875" style="1"/>
  </cols>
  <sheetData>
    <row r="1" spans="1:32" ht="15.75" customHeight="1" x14ac:dyDescent="0.25">
      <c r="B1" s="71" t="s">
        <v>0</v>
      </c>
      <c r="C1" s="71" t="s">
        <v>1</v>
      </c>
      <c r="D1" s="71" t="s">
        <v>2</v>
      </c>
      <c r="E1" s="73" t="s">
        <v>3</v>
      </c>
      <c r="F1" s="75" t="s">
        <v>4</v>
      </c>
      <c r="G1" s="77" t="s">
        <v>5</v>
      </c>
      <c r="H1" s="2" t="s">
        <v>6</v>
      </c>
      <c r="I1" s="3"/>
      <c r="J1" s="3"/>
      <c r="K1" s="3"/>
      <c r="L1" s="3"/>
      <c r="M1" s="3"/>
      <c r="N1" s="3"/>
      <c r="O1" s="3"/>
      <c r="P1" s="4"/>
    </row>
    <row r="2" spans="1:32" s="10" customFormat="1" ht="29.25" customHeight="1" x14ac:dyDescent="0.2">
      <c r="A2" s="5" t="s">
        <v>7</v>
      </c>
      <c r="B2" s="72"/>
      <c r="C2" s="72"/>
      <c r="D2" s="72"/>
      <c r="E2" s="74"/>
      <c r="F2" s="76"/>
      <c r="G2" s="78"/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8" t="s">
        <v>17</v>
      </c>
      <c r="Z2" s="8" t="s">
        <v>18</v>
      </c>
      <c r="AA2" s="8" t="s">
        <v>19</v>
      </c>
      <c r="AB2" s="8" t="s">
        <v>20</v>
      </c>
      <c r="AC2" s="8" t="s">
        <v>21</v>
      </c>
      <c r="AD2" s="8" t="s">
        <v>22</v>
      </c>
      <c r="AE2" s="8" t="s">
        <v>23</v>
      </c>
      <c r="AF2" s="9" t="s">
        <v>24</v>
      </c>
    </row>
    <row r="3" spans="1:32" s="10" customFormat="1" ht="15.75" customHeight="1" x14ac:dyDescent="0.2">
      <c r="A3" s="5"/>
      <c r="B3" s="68" t="s">
        <v>25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7"/>
      <c r="R3" s="7"/>
      <c r="S3" s="7"/>
      <c r="T3" s="7"/>
      <c r="U3" s="7"/>
      <c r="V3" s="7"/>
      <c r="W3" s="7"/>
      <c r="X3" s="7"/>
    </row>
    <row r="4" spans="1:32" ht="15.75" x14ac:dyDescent="0.25">
      <c r="A4" s="11">
        <v>139059</v>
      </c>
      <c r="B4" s="12" t="s">
        <v>26</v>
      </c>
      <c r="C4" s="13" t="s">
        <v>27</v>
      </c>
      <c r="D4" s="13" t="s">
        <v>28</v>
      </c>
      <c r="E4" s="14">
        <v>1</v>
      </c>
      <c r="F4" s="15" t="s">
        <v>29</v>
      </c>
      <c r="G4" s="16">
        <v>194000</v>
      </c>
      <c r="H4" s="17">
        <f>'[2]Apr 18'!J4+'[2]May 18'!J4+'[2]Jun 18'!J4+'[2]Jul 18'!J4+'[2]Aug 18'!J4+'[2]Sep 18'!J4+'[2]Oct 18'!J4+'[2]Nov 18'!J4+'[2]Dec 18'!J4+'[2]Jan 19'!J4+'[2]Feb 19'!J4+'[2]Mar 19'!J4</f>
        <v>0</v>
      </c>
      <c r="I4" s="17">
        <f>'[2]Apr 18'!M4+'[2]May 18'!M4+'[2]Jun 18'!M4+'[2]Jul 18'!M4+'[2]Aug 18'!M4+'[2]Sep 18'!M4+'[2]Oct 18'!M4+'[2]Nov 18'!M4+'[2]Dec 18'!M4+'[2]Jan 19'!M4+'[2]Feb 19'!M4+'[2]Mar 19'!M4</f>
        <v>0</v>
      </c>
      <c r="J4" s="17">
        <f>'[2]Apr 18'!P4+'[2]May 18'!P4+'[2]Jun 18'!P4+'[2]Jul 18'!P4+'[2]Aug 18'!P4+'[2]Sep 18'!P4+'[2]Oct 18'!P4+'[2]Nov 18'!P4+'[2]Dec 18'!P4+'[2]Jan 19'!P4+'[2]Feb 19'!P4+'[2]Mar 19'!P4</f>
        <v>0</v>
      </c>
      <c r="K4" s="17">
        <f>'[2]Apr 18'!S4+'[2]May 18'!S4+'[2]Jun 18'!S4+'[2]Jul 18'!S4+'[2]Aug 18'!S4+'[2]Sep 18'!S4+'[2]Oct 18'!S4+'[2]Nov 18'!S4+'[2]Dec 18'!S4+'[2]Jan 19'!S4+'[2]Feb 19'!S4+'[2]Mar 19'!S4</f>
        <v>0</v>
      </c>
      <c r="L4" s="17">
        <f>'[2]Apr 18'!V4+'[2]May 18'!V4+'[2]Jun 18'!V4+'[2]Jul 18'!V4+'[2]Aug 18'!V4+'[2]Sep 18'!V4+'[2]Oct 18'!V4+'[2]Nov 18'!V4+'[2]Dec 18'!V4+'[2]Jan 19'!V4+'[2]Feb 19'!V4+'[2]Mar 19'!V4</f>
        <v>0</v>
      </c>
      <c r="M4" s="17">
        <f>'[2]Apr 18'!Y4+'[2]May 18'!Y4+'[2]Jun 18'!Y4+'[2]Jul 18'!Y4+'[2]Aug 18'!Y4+'[2]Sep 18'!Y4+'[2]Oct 18'!Y4+'[2]Nov 18'!Y4+'[2]Dec 18'!Y4+'[2]Jan 19'!Y4+'[2]Feb 19'!Y4+'[2]Mar 19'!Y4</f>
        <v>0</v>
      </c>
      <c r="N4" s="17">
        <f>'[2]Apr 18'!AB4+'[2]May 18'!AB4+'[2]Jun 18'!AB4+'[2]Jul 18'!AB4+'[2]Aug 18'!AB4+'[2]Sep 18'!AB4+'[2]Oct 18'!AB4+'[2]Nov 18'!AB4+'[2]Dec 18'!AB4+'[2]Jan 19'!AB4+'[2]Feb 19'!AB4+'[2]Mar 19'!AB4</f>
        <v>0</v>
      </c>
      <c r="O4" s="18">
        <f>'[2]Apr 18'!AE4+'[2]May 18'!AE4+'[2]Jun 18'!AE4+'[2]Jul 18'!AE4+'[2]Aug 18'!AE4+'[2]Sep 18'!AE4+'[2]Oct 18'!AE4+'[2]Nov 18'!AE4+'[2]Dec 18'!AE4+'[2]Jan 19'!AE4+'[2]Feb 19'!AE4+'[2]Mar 19'!AE4</f>
        <v>0</v>
      </c>
      <c r="P4" s="19">
        <f t="shared" ref="P4:P9" si="0">SUM(H4:O4)</f>
        <v>0</v>
      </c>
      <c r="Q4" s="20" t="s">
        <v>30</v>
      </c>
      <c r="R4" s="20" t="s">
        <v>30</v>
      </c>
      <c r="S4" s="20" t="s">
        <v>30</v>
      </c>
      <c r="T4" s="20" t="s">
        <v>30</v>
      </c>
      <c r="U4" s="20" t="s">
        <v>30</v>
      </c>
      <c r="V4" s="20" t="s">
        <v>30</v>
      </c>
      <c r="W4" s="20" t="s">
        <v>30</v>
      </c>
      <c r="X4" s="20" t="s">
        <v>30</v>
      </c>
      <c r="Y4" s="1" t="s">
        <v>30</v>
      </c>
      <c r="Z4" s="1" t="s">
        <v>30</v>
      </c>
      <c r="AA4" s="1" t="s">
        <v>30</v>
      </c>
      <c r="AB4" s="1" t="s">
        <v>30</v>
      </c>
      <c r="AC4" s="1" t="s">
        <v>30</v>
      </c>
      <c r="AD4" s="1" t="s">
        <v>30</v>
      </c>
      <c r="AE4" s="1" t="s">
        <v>30</v>
      </c>
      <c r="AF4" s="1" t="s">
        <v>30</v>
      </c>
    </row>
    <row r="5" spans="1:32" ht="15.75" x14ac:dyDescent="0.25">
      <c r="A5" s="11"/>
      <c r="B5" s="21" t="s">
        <v>31</v>
      </c>
      <c r="C5" s="21" t="s">
        <v>32</v>
      </c>
      <c r="D5" s="21" t="s">
        <v>33</v>
      </c>
      <c r="E5" s="22">
        <v>1</v>
      </c>
      <c r="F5" s="23" t="s">
        <v>34</v>
      </c>
      <c r="G5" s="16">
        <v>142696</v>
      </c>
      <c r="H5" s="17">
        <f>'[2]Apr 18'!J5+'[2]May 18'!J5+'[2]Jun 18'!J5+'[2]Jul 18'!J5+'[2]Aug 18'!J5+'[2]Sep 18'!J5+'[2]Oct 18'!J5+'[2]Nov 18'!J5+'[2]Dec 18'!J5+'[2]Jan 19'!J5+'[2]Feb 19'!J5+'[2]Mar 19'!J5</f>
        <v>711.99</v>
      </c>
      <c r="I5" s="17">
        <f>'[2]Apr 18'!M5+'[2]May 18'!M5+'[2]Jun 18'!M5+'[2]Jul 18'!M5+'[2]Aug 18'!M5+'[2]Sep 18'!M5+'[2]Oct 18'!M5+'[2]Nov 18'!M5+'[2]Dec 18'!M5+'[2]Jan 19'!M5+'[2]Feb 19'!M5+'[2]Mar 19'!M5</f>
        <v>0</v>
      </c>
      <c r="J5" s="17">
        <f>'[2]Apr 18'!P5+'[2]May 18'!P5+'[2]Jun 18'!P5+'[2]Jul 18'!P5+'[2]Aug 18'!P5+'[2]Sep 18'!P5+'[2]Oct 18'!P5+'[2]Nov 18'!P5+'[2]Dec 18'!P5+'[2]Jan 19'!P5+'[2]Feb 19'!P5+'[2]Mar 19'!P5</f>
        <v>0</v>
      </c>
      <c r="K5" s="17">
        <f>'[2]Apr 18'!S5+'[2]May 18'!S5+'[2]Jun 18'!S5+'[2]Jul 18'!S5+'[2]Aug 18'!S5+'[2]Sep 18'!S5+'[2]Oct 18'!S5+'[2]Nov 18'!S5+'[2]Dec 18'!S5+'[2]Jan 19'!S5+'[2]Feb 19'!S5+'[2]Mar 19'!S5</f>
        <v>0</v>
      </c>
      <c r="L5" s="17">
        <f>'[2]Apr 18'!V5+'[2]May 18'!V5+'[2]Jun 18'!V5+'[2]Jul 18'!V5+'[2]Aug 18'!V5+'[2]Sep 18'!V5+'[2]Oct 18'!V5+'[2]Nov 18'!V5+'[2]Dec 18'!V5+'[2]Jan 19'!V5+'[2]Feb 19'!V5+'[2]Mar 19'!V5</f>
        <v>205.26</v>
      </c>
      <c r="M5" s="17">
        <f>'[2]Apr 18'!Y5+'[2]May 18'!Y5+'[2]Jun 18'!Y5+'[2]Jul 18'!Y5+'[2]Aug 18'!Y5+'[2]Sep 18'!Y5+'[2]Oct 18'!Y5+'[2]Nov 18'!Y5+'[2]Dec 18'!Y5+'[2]Jan 19'!Y5+'[2]Feb 19'!Y5+'[2]Mar 19'!Y5</f>
        <v>1094.6500000000001</v>
      </c>
      <c r="N5" s="17">
        <f>'[2]Apr 18'!AB5+'[2]May 18'!AB5+'[2]Jun 18'!AB5+'[2]Jul 18'!AB5+'[2]Aug 18'!AB5+'[2]Sep 18'!AB5+'[2]Oct 18'!AB5+'[2]Nov 18'!AB5+'[2]Dec 18'!AB5+'[2]Jan 19'!AB5+'[2]Feb 19'!AB5+'[2]Mar 19'!AB5</f>
        <v>284.99</v>
      </c>
      <c r="O5" s="24">
        <f>'[2]Apr 18'!AE5+'[2]May 18'!AE5+'[2]Jun 18'!AE5+'[2]Jul 18'!AE5+'[2]Aug 18'!AE5+'[2]Sep 18'!AE5+'[2]Oct 18'!AE5+'[2]Nov 18'!AE5+'[2]Dec 18'!AE5+'[2]Jan 19'!AE5+'[2]Feb 19'!AE5+'[2]Mar 19'!AE5</f>
        <v>0</v>
      </c>
      <c r="P5" s="19">
        <f t="shared" si="0"/>
        <v>2296.8900000000003</v>
      </c>
      <c r="Q5" s="20"/>
      <c r="R5" s="20"/>
      <c r="S5" s="20"/>
      <c r="T5" s="20"/>
      <c r="U5" s="20"/>
      <c r="V5" s="20"/>
      <c r="W5" s="20"/>
      <c r="X5" s="20"/>
    </row>
    <row r="6" spans="1:32" ht="15.75" x14ac:dyDescent="0.25">
      <c r="A6" s="25"/>
      <c r="B6" s="12" t="s">
        <v>35</v>
      </c>
      <c r="C6" s="13" t="s">
        <v>36</v>
      </c>
      <c r="D6" s="13" t="s">
        <v>37</v>
      </c>
      <c r="E6" s="14">
        <v>1</v>
      </c>
      <c r="F6" s="15" t="s">
        <v>34</v>
      </c>
      <c r="G6" s="16">
        <v>190000</v>
      </c>
      <c r="H6" s="17">
        <f>'[2]Apr 18'!J6+'[2]May 18'!J6+'[2]Jun 18'!J6+'[2]Jul 18'!J6+'[2]Aug 18'!J6+'[2]Sep 18'!J6+'[2]Oct 18'!J6+'[2]Nov 18'!J6+'[2]Dec 18'!J6+'[2]Jan 19'!J6+'[2]Feb 19'!J6+'[2]Mar 19'!J6</f>
        <v>983.76</v>
      </c>
      <c r="I6" s="17">
        <f>'[2]Apr 18'!M6+'[2]May 18'!M6+'[2]Jun 18'!M6+'[2]Jul 18'!M6+'[2]Aug 18'!M6+'[2]Sep 18'!M6+'[2]Oct 18'!M6+'[2]Nov 18'!M6+'[2]Dec 18'!M6+'[2]Jan 19'!M6+'[2]Feb 19'!M6+'[2]Mar 19'!M6</f>
        <v>0</v>
      </c>
      <c r="J6" s="17">
        <f>'[2]Apr 18'!P6+'[2]May 18'!P6+'[2]Jun 18'!P6+'[2]Jul 18'!P6+'[2]Aug 18'!P6+'[2]Sep 18'!P6+'[2]Oct 18'!P6+'[2]Nov 18'!P6+'[2]Dec 18'!P6+'[2]Jan 19'!P6+'[2]Feb 19'!P6+'[2]Mar 19'!P6</f>
        <v>0</v>
      </c>
      <c r="K6" s="17">
        <f>'[2]Apr 18'!S6+'[2]May 18'!S6+'[2]Jun 18'!S6+'[2]Jul 18'!S6+'[2]Aug 18'!S6+'[2]Sep 18'!S6+'[2]Oct 18'!S6+'[2]Nov 18'!S6+'[2]Dec 18'!S6+'[2]Jan 19'!S6+'[2]Feb 19'!S6+'[2]Mar 19'!S6</f>
        <v>0</v>
      </c>
      <c r="L6" s="17">
        <f>'[2]Apr 18'!V6+'[2]May 18'!V6+'[2]Jun 18'!V6+'[2]Jul 18'!V6+'[2]Aug 18'!V6+'[2]Sep 18'!V6+'[2]Oct 18'!V6+'[2]Nov 18'!V6+'[2]Dec 18'!V6+'[2]Jan 19'!V6+'[2]Feb 19'!V6+'[2]Mar 19'!V6</f>
        <v>111.12</v>
      </c>
      <c r="M6" s="17">
        <f>'[2]Apr 18'!Y6+'[2]May 18'!Y6+'[2]Jun 18'!Y6+'[2]Jul 18'!Y6+'[2]Aug 18'!Y6+'[2]Sep 18'!Y6+'[2]Oct 18'!Y6+'[2]Nov 18'!Y6+'[2]Dec 18'!Y6+'[2]Jan 19'!Y6+'[2]Feb 19'!Y6+'[2]Mar 19'!Y6</f>
        <v>807.19</v>
      </c>
      <c r="N6" s="17">
        <f>'[2]Apr 18'!AB6+'[2]May 18'!AB6+'[2]Jun 18'!AB6+'[2]Jul 18'!AB6+'[2]Aug 18'!AB6+'[2]Sep 18'!AB6+'[2]Oct 18'!AB6+'[2]Nov 18'!AB6+'[2]Dec 18'!AB6+'[2]Jan 19'!AB6+'[2]Feb 19'!AB6+'[2]Mar 19'!AB6</f>
        <v>0</v>
      </c>
      <c r="O6" s="24">
        <f>'[2]Apr 18'!AE6+'[2]May 18'!AE6+'[2]Jun 18'!AE6+'[2]Jul 18'!AE6+'[2]Aug 18'!AE6+'[2]Sep 18'!AE6+'[2]Oct 18'!AE6+'[2]Nov 18'!AE6+'[2]Dec 18'!AE6+'[2]Jan 19'!AE6+'[2]Feb 19'!AE6+'[2]Mar 19'!AE6</f>
        <v>587.09</v>
      </c>
      <c r="P6" s="19">
        <f t="shared" si="0"/>
        <v>2489.1600000000003</v>
      </c>
      <c r="Q6" s="20"/>
      <c r="R6" s="20"/>
      <c r="S6" s="20"/>
      <c r="T6" s="20"/>
      <c r="U6" s="20"/>
      <c r="V6" s="20"/>
      <c r="W6" s="20"/>
      <c r="X6" s="20"/>
    </row>
    <row r="7" spans="1:32" ht="15.75" x14ac:dyDescent="0.25">
      <c r="A7" s="25">
        <v>194708</v>
      </c>
      <c r="B7" s="12" t="s">
        <v>38</v>
      </c>
      <c r="C7" s="13" t="s">
        <v>39</v>
      </c>
      <c r="D7" s="13" t="s">
        <v>40</v>
      </c>
      <c r="E7" s="14">
        <v>1</v>
      </c>
      <c r="F7" s="15" t="s">
        <v>34</v>
      </c>
      <c r="G7" s="16">
        <v>155000</v>
      </c>
      <c r="H7" s="17">
        <f>'[2]Apr 18'!J7+'[2]May 18'!J7+'[2]Jun 18'!J7+'[2]Jul 18'!J7+'[2]Aug 18'!J7+'[2]Sep 18'!J7+'[2]Oct 18'!J7+'[2]Nov 18'!J7+'[2]Dec 18'!J7+'[2]Jan 19'!J7+'[2]Feb 19'!J7+'[2]Mar 19'!J7</f>
        <v>0</v>
      </c>
      <c r="I7" s="17">
        <f>'[2]Apr 18'!M7+'[2]May 18'!M7+'[2]Jun 18'!M7+'[2]Jul 18'!M7+'[2]Aug 18'!M7+'[2]Sep 18'!M7+'[2]Oct 18'!M7+'[2]Nov 18'!M7+'[2]Dec 18'!M7+'[2]Jan 19'!M7+'[2]Feb 19'!M7+'[2]Mar 19'!M7</f>
        <v>0</v>
      </c>
      <c r="J7" s="17">
        <f>'[2]Apr 18'!P7+'[2]May 18'!P7+'[2]Jun 18'!P7+'[2]Jul 18'!P7+'[2]Aug 18'!P7+'[2]Sep 18'!P7+'[2]Oct 18'!P7+'[2]Nov 18'!P7+'[2]Dec 18'!P7+'[2]Jan 19'!P7+'[2]Feb 19'!P7+'[2]Mar 19'!P7</f>
        <v>0</v>
      </c>
      <c r="K7" s="17">
        <f>'[2]Apr 18'!S7+'[2]May 18'!S7+'[2]Jun 18'!S7+'[2]Jul 18'!S7+'[2]Aug 18'!S7+'[2]Sep 18'!S7+'[2]Oct 18'!S7+'[2]Nov 18'!S7+'[2]Dec 18'!S7+'[2]Jan 19'!S7+'[2]Feb 19'!S7+'[2]Mar 19'!S7</f>
        <v>0</v>
      </c>
      <c r="L7" s="17">
        <f>'[2]Apr 18'!V7+'[2]May 18'!V7+'[2]Jun 18'!V7+'[2]Jul 18'!V7+'[2]Aug 18'!V7+'[2]Sep 18'!V7+'[2]Oct 18'!V7+'[2]Nov 18'!V7+'[2]Dec 18'!V7+'[2]Jan 19'!V7+'[2]Feb 19'!V7+'[2]Mar 19'!V7</f>
        <v>0</v>
      </c>
      <c r="M7" s="17">
        <f>'[2]Apr 18'!Y7+'[2]May 18'!Y7+'[2]Jun 18'!Y7+'[2]Jul 18'!Y7+'[2]Aug 18'!Y7+'[2]Sep 18'!Y7+'[2]Oct 18'!Y7+'[2]Nov 18'!Y7+'[2]Dec 18'!Y7+'[2]Jan 19'!Y7+'[2]Feb 19'!Y7+'[2]Mar 19'!Y7</f>
        <v>0</v>
      </c>
      <c r="N7" s="17">
        <f>'[2]Apr 18'!AB7+'[2]May 18'!AB7+'[2]Jun 18'!AB7+'[2]Jul 18'!AB7+'[2]Aug 18'!AB7+'[2]Sep 18'!AB7+'[2]Oct 18'!AB7+'[2]Nov 18'!AB7+'[2]Dec 18'!AB7+'[2]Jan 19'!AB7+'[2]Feb 19'!AB7+'[2]Mar 19'!AB7</f>
        <v>0</v>
      </c>
      <c r="O7" s="24">
        <f>'[2]Apr 18'!AE7+'[2]May 18'!AE7+'[2]Jun 18'!AE7+'[2]Jul 18'!AE7+'[2]Aug 18'!AE7+'[2]Sep 18'!AE7+'[2]Oct 18'!AE7+'[2]Nov 18'!AE7+'[2]Dec 18'!AE7+'[2]Jan 19'!AE7+'[2]Feb 19'!AE7+'[2]Mar 19'!AE7</f>
        <v>0</v>
      </c>
      <c r="P7" s="19">
        <f t="shared" si="0"/>
        <v>0</v>
      </c>
      <c r="Q7" s="26"/>
      <c r="R7" s="26"/>
      <c r="S7" s="26"/>
      <c r="T7" s="26"/>
      <c r="U7" s="26"/>
      <c r="V7" s="26"/>
      <c r="W7" s="26"/>
      <c r="X7" s="26"/>
      <c r="Y7" s="27"/>
      <c r="Z7" s="27"/>
      <c r="AA7" s="27"/>
      <c r="AB7" s="27"/>
      <c r="AC7" s="27"/>
      <c r="AD7" s="27"/>
      <c r="AE7" s="27"/>
      <c r="AF7" s="27"/>
    </row>
    <row r="8" spans="1:32" ht="15.75" x14ac:dyDescent="0.25">
      <c r="A8" s="25">
        <v>150852</v>
      </c>
      <c r="B8" s="12" t="s">
        <v>41</v>
      </c>
      <c r="C8" s="13" t="s">
        <v>42</v>
      </c>
      <c r="D8" s="13" t="s">
        <v>43</v>
      </c>
      <c r="E8" s="14">
        <v>1</v>
      </c>
      <c r="F8" s="15" t="s">
        <v>44</v>
      </c>
      <c r="G8" s="16">
        <v>140864</v>
      </c>
      <c r="H8" s="17">
        <f>'[2]Apr 18'!J8+'[2]May 18'!J8+'[2]Jun 18'!J8+'[2]Jul 18'!J8+'[2]Aug 18'!J8+'[2]Sep 18'!J8+'[2]Oct 18'!J8+'[2]Nov 18'!J8+'[2]Dec 18'!J8+'[2]Jan 19'!J8+'[2]Feb 19'!J8+'[2]Mar 19'!J8</f>
        <v>0</v>
      </c>
      <c r="I8" s="17">
        <f>'[2]Apr 18'!M8+'[2]May 18'!M8+'[2]Jun 18'!M8+'[2]Jul 18'!M8+'[2]Aug 18'!M8+'[2]Sep 18'!M8+'[2]Oct 18'!M8+'[2]Nov 18'!M8+'[2]Dec 18'!M8+'[2]Jan 19'!M8+'[2]Feb 19'!M8+'[2]Mar 19'!M8</f>
        <v>0</v>
      </c>
      <c r="J8" s="17">
        <f>'[2]Apr 18'!P8+'[2]May 18'!P8+'[2]Jun 18'!P8+'[2]Jul 18'!P8+'[2]Aug 18'!P8+'[2]Sep 18'!P8+'[2]Oct 18'!P8+'[2]Nov 18'!P8+'[2]Dec 18'!P8+'[2]Jan 19'!P8+'[2]Feb 19'!P8+'[2]Mar 19'!P8</f>
        <v>0</v>
      </c>
      <c r="K8" s="17">
        <f>'[2]Apr 18'!S8+'[2]May 18'!S8+'[2]Jun 18'!S8+'[2]Jul 18'!S8+'[2]Aug 18'!S8+'[2]Sep 18'!S8+'[2]Oct 18'!S8+'[2]Nov 18'!S8+'[2]Dec 18'!S8+'[2]Jan 19'!S8+'[2]Feb 19'!S8+'[2]Mar 19'!S8</f>
        <v>0</v>
      </c>
      <c r="L8" s="17">
        <f>'[2]Apr 18'!V8+'[2]May 18'!V8+'[2]Jun 18'!V8+'[2]Jul 18'!V8+'[2]Aug 18'!V8+'[2]Sep 18'!V8+'[2]Oct 18'!V8+'[2]Nov 18'!V8+'[2]Dec 18'!V8+'[2]Jan 19'!V8+'[2]Feb 19'!V8+'[2]Mar 19'!V8</f>
        <v>0</v>
      </c>
      <c r="M8" s="17">
        <f>'[2]Apr 18'!Y8+'[2]May 18'!Y8+'[2]Jun 18'!Y8+'[2]Jul 18'!Y8+'[2]Aug 18'!Y8+'[2]Sep 18'!Y8+'[2]Oct 18'!Y8+'[2]Nov 18'!Y8+'[2]Dec 18'!Y8+'[2]Jan 19'!Y8+'[2]Feb 19'!Y8+'[2]Mar 19'!Y8</f>
        <v>0</v>
      </c>
      <c r="N8" s="17">
        <f>'[2]Apr 18'!AB8+'[2]May 18'!AB8+'[2]Jun 18'!AB8+'[2]Jul 18'!AB8+'[2]Aug 18'!AB8+'[2]Sep 18'!AB8+'[2]Oct 18'!AB8+'[2]Nov 18'!AB8+'[2]Dec 18'!AB8+'[2]Jan 19'!AB8+'[2]Feb 19'!AB8+'[2]Mar 19'!AB8</f>
        <v>0</v>
      </c>
      <c r="O8" s="24">
        <f>'[2]Apr 18'!AE8+'[2]May 18'!AE8+'[2]Jun 18'!AE8+'[2]Jul 18'!AE8+'[2]Aug 18'!AE8+'[2]Sep 18'!AE8+'[2]Oct 18'!AE8+'[2]Nov 18'!AE8+'[2]Dec 18'!AE8+'[2]Jan 19'!AE8+'[2]Feb 19'!AE8+'[2]Mar 19'!AE8</f>
        <v>0</v>
      </c>
      <c r="P8" s="19">
        <f t="shared" si="0"/>
        <v>0</v>
      </c>
      <c r="Q8" s="20" t="s">
        <v>30</v>
      </c>
      <c r="R8" s="20" t="s">
        <v>30</v>
      </c>
      <c r="S8" s="20" t="s">
        <v>30</v>
      </c>
      <c r="T8" s="20" t="s">
        <v>30</v>
      </c>
      <c r="U8" s="20" t="s">
        <v>30</v>
      </c>
      <c r="V8" s="20" t="s">
        <v>45</v>
      </c>
      <c r="W8" s="20" t="s">
        <v>30</v>
      </c>
      <c r="X8" s="20" t="s">
        <v>30</v>
      </c>
      <c r="Y8" s="1" t="s">
        <v>30</v>
      </c>
      <c r="Z8" s="1" t="s">
        <v>30</v>
      </c>
      <c r="AA8" s="1" t="s">
        <v>30</v>
      </c>
      <c r="AB8" s="1" t="s">
        <v>30</v>
      </c>
      <c r="AC8" s="1" t="s">
        <v>30</v>
      </c>
      <c r="AD8" s="1" t="s">
        <v>46</v>
      </c>
      <c r="AE8" s="1" t="s">
        <v>30</v>
      </c>
      <c r="AF8" s="1" t="s">
        <v>30</v>
      </c>
    </row>
    <row r="9" spans="1:32" ht="15.75" x14ac:dyDescent="0.25">
      <c r="A9" s="25">
        <v>139720</v>
      </c>
      <c r="B9" s="12" t="s">
        <v>47</v>
      </c>
      <c r="C9" s="13" t="s">
        <v>48</v>
      </c>
      <c r="D9" s="13" t="s">
        <v>49</v>
      </c>
      <c r="E9" s="14">
        <v>1</v>
      </c>
      <c r="F9" s="15" t="s">
        <v>44</v>
      </c>
      <c r="G9" s="16">
        <v>142695</v>
      </c>
      <c r="H9" s="17">
        <f>'[2]Apr 18'!J9+'[2]May 18'!J7+'[2]Jun 18'!J7+'[2]Jul 18'!J7+'[2]Aug 18'!J7+'[2]Sep 18'!J7+'[2]Oct 18'!J7+'[2]Nov 18'!J7+'[2]Dec 18'!J7+'[2]Jan 19'!J7+'[2]Feb 19'!J7+'[2]Mar 19'!J7</f>
        <v>0</v>
      </c>
      <c r="I9" s="17">
        <f>'[2]Apr 18'!M9+'[2]May 18'!M7+'[2]Jun 18'!M7+'[2]Jul 18'!M7+'[2]Aug 18'!M7+'[2]Sep 18'!M7+'[2]Oct 18'!M7+'[2]Nov 18'!M7+'[2]Dec 18'!M7+'[2]Jan 19'!M7+'[2]Feb 19'!M7+'[2]Mar 19'!M7</f>
        <v>0</v>
      </c>
      <c r="J9" s="17">
        <f>'[2]Apr 18'!P9+'[2]May 18'!P7+'[2]Jun 18'!P7+'[2]Jul 18'!P7+'[2]Aug 18'!P7+'[2]Sep 18'!P7+'[2]Oct 18'!P7+'[2]Nov 18'!P7+'[2]Dec 18'!P7+'[2]Jan 19'!P7+'[2]Feb 19'!P7+'[2]Mar 19'!P7</f>
        <v>0</v>
      </c>
      <c r="K9" s="17">
        <f>'[2]Apr 18'!S9+'[2]May 18'!S7+'[2]Jun 18'!S7+'[2]Jul 18'!S7+'[2]Aug 18'!S7+'[2]Sep 18'!S7+'[2]Oct 18'!S7+'[2]Nov 18'!S7+'[2]Dec 18'!S7+'[2]Jan 19'!S7+'[2]Feb 19'!S7+'[2]Mar 19'!S7</f>
        <v>0</v>
      </c>
      <c r="L9" s="17">
        <f>'[2]Apr 18'!V9+'[2]May 18'!V7+'[2]Jun 18'!V7+'[2]Jul 18'!V7+'[2]Aug 18'!V7+'[2]Sep 18'!V7+'[2]Oct 18'!V7+'[2]Nov 18'!V7+'[2]Dec 18'!V7+'[2]Jan 19'!V7+'[2]Feb 19'!V7+'[2]Mar 19'!V7</f>
        <v>0</v>
      </c>
      <c r="M9" s="17">
        <v>0</v>
      </c>
      <c r="N9" s="17">
        <f>'[2]Apr 18'!AB9+'[2]May 18'!AB7+'[2]Jun 18'!AB7+'[2]Jul 18'!AB7+'[2]Aug 18'!AB7+'[2]Sep 18'!AB7+'[2]Oct 18'!AB7+'[2]Nov 18'!AB7+'[2]Dec 18'!AB7+'[2]Jan 19'!AB7+'[2]Feb 19'!AB7+'[2]Mar 19'!AB7</f>
        <v>0</v>
      </c>
      <c r="O9" s="24">
        <f>'[2]Apr 18'!AE9+'[2]May 18'!AE7+'[2]Jun 18'!AE7+'[2]Jul 18'!AE7+'[2]Aug 18'!AE7+'[2]Sep 18'!AE7+'[2]Oct 18'!AE7+'[2]Nov 18'!AE7+'[2]Dec 18'!AE7+'[2]Jan 19'!AE7+'[2]Feb 19'!AE7+'[2]Mar 19'!AE7</f>
        <v>0</v>
      </c>
      <c r="P9" s="19">
        <f t="shared" si="0"/>
        <v>0</v>
      </c>
      <c r="Q9" s="20"/>
      <c r="R9" s="20"/>
      <c r="S9" s="20"/>
      <c r="T9" s="20"/>
      <c r="U9" s="20"/>
      <c r="V9" s="20"/>
      <c r="W9" s="20"/>
      <c r="X9" s="20"/>
    </row>
    <row r="10" spans="1:32" ht="15.75" x14ac:dyDescent="0.2">
      <c r="A10" s="25"/>
      <c r="B10" s="28" t="s">
        <v>50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20"/>
      <c r="R10" s="20"/>
      <c r="S10" s="20"/>
      <c r="T10" s="20"/>
      <c r="U10" s="20"/>
      <c r="V10" s="20"/>
      <c r="W10" s="20"/>
      <c r="X10" s="20"/>
    </row>
    <row r="11" spans="1:32" ht="15.75" x14ac:dyDescent="0.25">
      <c r="A11" s="11">
        <v>137734</v>
      </c>
      <c r="B11" s="12" t="s">
        <v>51</v>
      </c>
      <c r="C11" s="13"/>
      <c r="D11" s="13"/>
      <c r="E11" s="14">
        <v>1</v>
      </c>
      <c r="F11" s="15" t="s">
        <v>52</v>
      </c>
      <c r="G11" s="16"/>
      <c r="H11" s="17">
        <f>'[2]Apr 18'!J9+'[2]May 18'!J9+'[2]Jun 18'!J9+'[2]Jul 18'!J9+'[2]Aug 18'!J9+'[2]Sep 18'!J9+'[2]Oct 18'!J9+'[2]Nov 18'!J9+'[2]Dec 18'!J9+'[2]Jan 19'!J9+'[2]Feb 19'!J9+'[2]Mar 19'!J9</f>
        <v>0</v>
      </c>
      <c r="I11" s="17">
        <f>'[2]Apr 18'!M11+'[2]May 18'!M11+'[2]Jun 18'!M11+'[2]Jul 18'!M11+'[2]Aug 18'!M11+'[2]Sep 18'!M11+'[2]Oct 18'!M11+'[2]Nov 18'!M11+'[2]Dec 18'!M11+'[2]Jan 19'!M11+'[2]Feb 19'!M11+'[2]Mar 19'!M11</f>
        <v>0</v>
      </c>
      <c r="J11" s="17">
        <f>'[2]Apr 18'!P11+'[2]May 18'!P11+'[2]Jun 18'!P11+'[2]Jul 18'!P11+'[2]Aug 18'!P11+'[2]Sep 18'!P11+'[2]Oct 18'!P11+'[2]Nov 18'!P11+'[2]Dec 18'!P11+'[2]Jan 19'!P11+'[2]Feb 19'!P11+'[2]Mar 19'!P11</f>
        <v>0</v>
      </c>
      <c r="K11" s="17">
        <f>'[2]Apr 18'!S11+'[2]May 18'!S11+'[2]Jun 18'!S11+'[2]Jul 18'!S11+'[2]Aug 18'!S11+'[2]Sep 18'!S11+'[2]Oct 18'!S11+'[2]Nov 18'!S11+'[2]Dec 18'!S11+'[2]Jan 19'!S11+'[2]Feb 19'!S11+'[2]Mar 19'!S11</f>
        <v>0</v>
      </c>
      <c r="L11" s="17">
        <f>'[2]Apr 18'!V11+'[2]May 18'!V11+'[2]Jun 18'!V11+'[2]Jul 18'!V11+'[2]Aug 18'!V11+'[2]Sep 18'!V11+'[2]Oct 18'!V11+'[2]Nov 18'!V11+'[2]Dec 18'!V11+'[2]Jan 19'!V11+'[2]Feb 19'!V11+'[2]Mar 19'!V11</f>
        <v>0</v>
      </c>
      <c r="M11" s="17">
        <f>'[2]Apr 18'!Y11+'[2]May 18'!Y11+'[2]Jun 18'!Y11+'[2]Jul 18'!Y11+'[2]Aug 18'!Y11+'[2]Sep 18'!Y11+'[2]Oct 18'!Y11+'[2]Nov 18'!Y11+'[2]Dec 18'!Y11+'[2]Jan 19'!Y11+'[2]Feb 19'!Y11+'[2]Mar 19'!Y11</f>
        <v>0</v>
      </c>
      <c r="N11" s="17">
        <f>'[2]Apr 18'!AB11+'[2]May 18'!AB11+'[2]Jun 18'!AB11+'[2]Jul 18'!AB11+'[2]Aug 18'!AB11+'[2]Sep 18'!AB11+'[2]Oct 18'!AB11+'[2]Nov 18'!AB11+'[2]Dec 18'!AB11+'[2]Jan 19'!AB11+'[2]Feb 19'!AB11+'[2]Mar 19'!AB11</f>
        <v>0</v>
      </c>
      <c r="O11" s="18">
        <f>'[2]Apr 18'!AE11+'[2]May 18'!AE11+'[2]Jun 18'!AE11+'[2]Jul 18'!AE11+'[2]Aug 18'!AE11+'[2]Sep 18'!AE11+'[2]Oct 18'!AE11+'[2]Nov 18'!AE11+'[2]Dec 18'!AE11+'[2]Jan 19'!AE11+'[2]Feb 19'!AE11+'[2]Mar 19'!AE11</f>
        <v>0</v>
      </c>
      <c r="P11" s="31">
        <f>SUM(H11:O11)</f>
        <v>0</v>
      </c>
      <c r="Q11" s="20"/>
      <c r="R11" s="20"/>
      <c r="S11" s="20"/>
      <c r="T11" s="20"/>
      <c r="U11" s="20"/>
      <c r="V11" s="20"/>
      <c r="W11" s="20"/>
      <c r="X11" s="20"/>
    </row>
    <row r="12" spans="1:32" ht="15.75" x14ac:dyDescent="0.25">
      <c r="A12" s="11">
        <v>137750</v>
      </c>
      <c r="B12" s="25" t="s">
        <v>53</v>
      </c>
      <c r="C12" s="13" t="s">
        <v>54</v>
      </c>
      <c r="D12" s="13" t="s">
        <v>55</v>
      </c>
      <c r="E12" s="22">
        <v>1</v>
      </c>
      <c r="F12" s="15" t="s">
        <v>52</v>
      </c>
      <c r="G12" s="16">
        <v>113876</v>
      </c>
      <c r="H12" s="17">
        <f>'[2]Apr 18'!J10+'[2]May 18'!J10+'[2]Jun 18'!J10+'[2]Jul 18'!J10+'[2]Aug 18'!J10+'[2]Sep 18'!J10+'[2]Oct 18'!J10+'[2]Nov 18'!J10+'[2]Dec 18'!J10+'[2]Jan 19'!J10+'[2]Feb 19'!J10+'[2]Mar 19'!J10</f>
        <v>0</v>
      </c>
      <c r="I12" s="17">
        <f>'[2]Apr 18'!M12+'[2]May 18'!M12+'[2]Jun 18'!M12+'[2]Jul 18'!M12+'[2]Aug 18'!M12+'[2]Sep 18'!M12+'[2]Oct 18'!M12+'[2]Nov 18'!M12+'[2]Dec 18'!M12+'[2]Jan 19'!M12+'[2]Feb 19'!M12+'[2]Mar 19'!M12</f>
        <v>0</v>
      </c>
      <c r="J12" s="17">
        <f>'[2]Apr 18'!P12+'[2]May 18'!P12+'[2]Jun 18'!P12+'[2]Jul 18'!P12+'[2]Aug 18'!P12+'[2]Sep 18'!P12+'[2]Oct 18'!P12+'[2]Nov 18'!P12+'[2]Dec 18'!P12+'[2]Jan 19'!P12+'[2]Feb 19'!P12+'[2]Mar 19'!P12</f>
        <v>0</v>
      </c>
      <c r="K12" s="17">
        <f>'[2]Apr 18'!S12+'[2]May 18'!S12+'[2]Jun 18'!S12+'[2]Jul 18'!S12+'[2]Aug 18'!S12+'[2]Sep 18'!S12+'[2]Oct 18'!S12+'[2]Nov 18'!S12+'[2]Dec 18'!S12+'[2]Jan 19'!S12+'[2]Feb 19'!S12+'[2]Mar 19'!S12</f>
        <v>0</v>
      </c>
      <c r="L12" s="17">
        <f>'[2]Apr 18'!V12+'[2]May 18'!V12+'[2]Jun 18'!V12+'[2]Jul 18'!V12+'[2]Aug 18'!V12+'[2]Sep 18'!V12+'[2]Oct 18'!V12+'[2]Nov 18'!V12+'[2]Dec 18'!V12+'[2]Jan 19'!V12+'[2]Feb 19'!V12+'[2]Mar 19'!V12</f>
        <v>160</v>
      </c>
      <c r="M12" s="17">
        <f>'[2]Apr 18'!Y12+'[2]May 18'!Y12+'[2]Jun 18'!Y12+'[2]Jul 18'!Y12+'[2]Aug 18'!Y12+'[2]Sep 18'!Y12+'[2]Oct 18'!Y12+'[2]Nov 18'!Y12+'[2]Dec 18'!Y12+'[2]Jan 19'!Y12+'[2]Feb 19'!Y12+'[2]Mar 19'!Y12</f>
        <v>1823.88</v>
      </c>
      <c r="N12" s="17">
        <f>'[2]Apr 18'!AB12+'[2]May 18'!AB12+'[2]Jun 18'!AB12+'[2]Jul 18'!AB12+'[2]Aug 18'!AB12+'[2]Sep 18'!AB12+'[2]Oct 18'!AB12+'[2]Nov 18'!AB12+'[2]Dec 18'!AB12+'[2]Jan 19'!AB12+'[2]Feb 19'!AB12+'[2]Mar 19'!AB12</f>
        <v>486.90000000000003</v>
      </c>
      <c r="O12" s="24">
        <f>'[2]Apr 18'!AE12+'[2]May 18'!AE12+'[2]Jun 18'!AE12+'[2]Jul 18'!AE12+'[2]Aug 18'!AE12+'[2]Sep 18'!AE12+'[2]Oct 18'!AE12+'[2]Nov 18'!AE12+'[2]Dec 18'!AE12+'[2]Jan 19'!AE12+'[2]Feb 19'!AE12+'[2]Mar 19'!AE12</f>
        <v>491.4</v>
      </c>
      <c r="P12" s="31">
        <f t="shared" ref="P12:P13" si="1">SUM(H12:O12)</f>
        <v>2962.1800000000003</v>
      </c>
      <c r="Q12" s="20" t="s">
        <v>30</v>
      </c>
      <c r="R12" s="20" t="s">
        <v>56</v>
      </c>
      <c r="S12" s="20" t="s">
        <v>56</v>
      </c>
      <c r="T12" s="20" t="s">
        <v>56</v>
      </c>
      <c r="U12" s="20" t="s">
        <v>56</v>
      </c>
      <c r="V12" s="20" t="s">
        <v>56</v>
      </c>
      <c r="W12" s="20" t="s">
        <v>56</v>
      </c>
      <c r="X12" s="20" t="s">
        <v>30</v>
      </c>
      <c r="Y12" s="1" t="s">
        <v>30</v>
      </c>
      <c r="Z12" s="1" t="s">
        <v>56</v>
      </c>
      <c r="AA12" s="1" t="s">
        <v>56</v>
      </c>
      <c r="AB12" s="1" t="s">
        <v>56</v>
      </c>
      <c r="AC12" s="1" t="s">
        <v>56</v>
      </c>
      <c r="AD12" s="1" t="s">
        <v>56</v>
      </c>
      <c r="AE12" s="1" t="s">
        <v>56</v>
      </c>
      <c r="AF12" s="1" t="s">
        <v>30</v>
      </c>
    </row>
    <row r="13" spans="1:32" ht="15.75" x14ac:dyDescent="0.25">
      <c r="A13" s="11">
        <v>214801</v>
      </c>
      <c r="B13" s="12" t="s">
        <v>57</v>
      </c>
      <c r="C13" s="13" t="s">
        <v>58</v>
      </c>
      <c r="D13" s="13" t="s">
        <v>59</v>
      </c>
      <c r="E13" s="14">
        <v>1</v>
      </c>
      <c r="F13" s="15" t="s">
        <v>52</v>
      </c>
      <c r="G13" s="16">
        <v>112875</v>
      </c>
      <c r="H13" s="17">
        <f>'[2]Apr 18'!J11+'[2]May 18'!J11+'[2]Jun 18'!J11+'[2]Jul 18'!J11+'[2]Aug 18'!J11+'[2]Sep 18'!J11+'[2]Oct 18'!J11+'[2]Nov 18'!J11+'[2]Dec 18'!J11+'[2]Jan 19'!J11+'[2]Feb 19'!J11+'[2]Mar 19'!J11</f>
        <v>0</v>
      </c>
      <c r="I13" s="17">
        <f>'[2]Apr 18'!M13+'[2]May 18'!M13+'[2]Jun 18'!M13+'[2]Jul 18'!M13+'[2]Aug 18'!M13+'[2]Sep 18'!M13+'[2]Oct 18'!M13+'[2]Nov 18'!M13+'[2]Dec 18'!M13+'[2]Jan 19'!M13+'[2]Feb 19'!M13+'[2]Mar 19'!M13</f>
        <v>0</v>
      </c>
      <c r="J13" s="17">
        <f>'[2]Apr 18'!P13+'[2]May 18'!P13+'[2]Jun 18'!P13+'[2]Jul 18'!P13+'[2]Aug 18'!P13+'[2]Sep 18'!P13+'[2]Oct 18'!P13+'[2]Nov 18'!P13+'[2]Dec 18'!P13+'[2]Jan 19'!P13+'[2]Feb 19'!P13+'[2]Mar 19'!P13</f>
        <v>0</v>
      </c>
      <c r="K13" s="17">
        <f>'[2]Apr 18'!S13+'[2]May 18'!S13+'[2]Jun 18'!S13+'[2]Jul 18'!S13+'[2]Aug 18'!S13+'[2]Sep 18'!S13+'[2]Oct 18'!S13+'[2]Nov 18'!S13+'[2]Dec 18'!S13+'[2]Jan 19'!S13+'[2]Feb 19'!S13+'[2]Mar 19'!S13</f>
        <v>0</v>
      </c>
      <c r="L13" s="17">
        <f>'[2]Apr 18'!V13+'[2]May 18'!V13+'[2]Jun 18'!V13+'[2]Jul 18'!V13+'[2]Aug 18'!V13+'[2]Sep 18'!V13+'[2]Oct 18'!V13+'[2]Nov 18'!V13+'[2]Dec 18'!V13+'[2]Jan 19'!V13+'[2]Feb 19'!V13+'[2]Mar 19'!V13</f>
        <v>0</v>
      </c>
      <c r="M13" s="17">
        <f>'[2]Apr 18'!Y13+'[2]May 18'!Y13+'[2]Jun 18'!Y13+'[2]Jul 18'!Y13+'[2]Aug 18'!Y13+'[2]Sep 18'!Y13+'[2]Oct 18'!Y13+'[2]Nov 18'!Y13+'[2]Dec 18'!Y13+'[2]Jan 19'!Y13+'[2]Feb 19'!Y13+'[2]Mar 19'!Y13</f>
        <v>323.60000000000002</v>
      </c>
      <c r="N13" s="17">
        <f>'[2]Apr 18'!AB13+'[2]May 18'!AB13+'[2]Jun 18'!AB13+'[2]Jul 18'!AB13+'[2]Aug 18'!AB13+'[2]Sep 18'!AB13+'[2]Oct 18'!AB13+'[2]Nov 18'!AB13+'[2]Dec 18'!AB13+'[2]Jan 19'!AB13+'[2]Feb 19'!AB13+'[2]Mar 19'!AB13</f>
        <v>416.24</v>
      </c>
      <c r="O13" s="32">
        <f>'[2]Apr 18'!AE13+'[2]May 18'!AE13+'[2]Jun 18'!AE13+'[2]Jul 18'!AE13+'[2]Aug 18'!AE13+'[2]Sep 18'!AE13+'[2]Oct 18'!AE13+'[2]Nov 18'!AE13+'[2]Dec 18'!AE13+'[2]Jan 19'!AE13+'[2]Feb 19'!AE13+'[2]Mar 19'!AE13</f>
        <v>0</v>
      </c>
      <c r="P13" s="31">
        <f t="shared" si="1"/>
        <v>739.84</v>
      </c>
      <c r="Q13" s="20"/>
      <c r="R13" s="20"/>
      <c r="S13" s="20"/>
      <c r="T13" s="20"/>
      <c r="U13" s="20"/>
      <c r="V13" s="20"/>
      <c r="W13" s="20"/>
      <c r="X13" s="20"/>
    </row>
    <row r="14" spans="1:32" ht="15.75" x14ac:dyDescent="0.2">
      <c r="A14" s="25"/>
      <c r="B14" s="33" t="s">
        <v>60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20"/>
      <c r="R14" s="20"/>
      <c r="S14" s="20"/>
      <c r="T14" s="20"/>
      <c r="U14" s="20"/>
      <c r="V14" s="20"/>
      <c r="W14" s="20"/>
      <c r="X14" s="20"/>
    </row>
    <row r="15" spans="1:32" ht="15.75" x14ac:dyDescent="0.25">
      <c r="A15" s="11">
        <v>183868</v>
      </c>
      <c r="B15" s="12" t="s">
        <v>61</v>
      </c>
      <c r="C15" s="13" t="s">
        <v>27</v>
      </c>
      <c r="D15" s="13" t="s">
        <v>62</v>
      </c>
      <c r="E15" s="14">
        <v>1</v>
      </c>
      <c r="F15" s="15" t="s">
        <v>52</v>
      </c>
      <c r="G15" s="16">
        <v>99167</v>
      </c>
      <c r="H15" s="17">
        <f>'[2]Apr 18'!J16+'[2]May 18'!J16+'[2]Jun 18'!J16+'[2]Jul 18'!J16+'[2]Aug 18'!J16+'[2]Sep 18'!J16+'[2]Oct 18'!J16+'[2]Nov 18'!J16+'[2]Dec 18'!J16+'[2]Jan 19'!J16+'[2]Feb 19'!J16+'[2]Mar 19'!J16</f>
        <v>0</v>
      </c>
      <c r="I15" s="17">
        <f>'[2]Apr 18'!M15+'[2]May 18'!M15+'[2]Jun 18'!M15+'[2]Jul 18'!M15+'[2]Aug 18'!M15+'[2]Sep 18'!M15+'[2]Oct 18'!M15+'[2]Nov 18'!M15+'[2]Dec 18'!M15+'[2]Jan 19'!M15+'[2]Feb 19'!M15+'[2]Mar 19'!M15</f>
        <v>0</v>
      </c>
      <c r="J15" s="17">
        <f>'[2]Apr 18'!P15+'[2]May 18'!P15+'[2]Jun 18'!P15+'[2]Jul 18'!P15+'[2]Aug 18'!P15+'[2]Sep 18'!P15+'[2]Oct 18'!P15+'[2]Nov 18'!P15+'[2]Dec 18'!P15+'[2]Jan 19'!P15+'[2]Feb 19'!P15+'[2]Mar 19'!P15</f>
        <v>0</v>
      </c>
      <c r="K15" s="17">
        <f>'[2]Apr 18'!S15+'[2]May 18'!S15+'[2]Jun 18'!S15+'[2]Jul 18'!S15+'[2]Aug 18'!S15+'[2]Sep 18'!S15+'[2]Oct 18'!S15+'[2]Nov 18'!S15+'[2]Dec 18'!S15+'[2]Jan 19'!S15+'[2]Feb 19'!S15+'[2]Mar 19'!S15</f>
        <v>0</v>
      </c>
      <c r="L15" s="17">
        <f>'[2]Apr 18'!V15+'[2]May 18'!V15+'[2]Jun 18'!V15+'[2]Jul 18'!V15+'[2]Aug 18'!V15+'[2]Sep 18'!V15+'[2]Oct 18'!V15+'[2]Nov 18'!V15+'[2]Dec 18'!V15+'[2]Jan 19'!V15+'[2]Feb 19'!V15+'[2]Mar 19'!V15</f>
        <v>0</v>
      </c>
      <c r="M15" s="17">
        <f>'[2]Apr 18'!Y15+'[2]May 18'!Y15+'[2]Jun 18'!Y15+'[2]Jul 18'!Y15+'[2]Aug 18'!Y15+'[2]Sep 18'!Y15+'[2]Oct 18'!Y15+'[2]Nov 18'!Y15+'[2]Dec 18'!Y15+'[2]Jan 19'!Y15+'[2]Feb 19'!Y15+'[2]Mar 19'!Y15</f>
        <v>321.80000000000007</v>
      </c>
      <c r="N15" s="17">
        <f>'[2]Apr 18'!AB15+'[2]May 18'!AB15+'[2]Jun 18'!AB15+'[2]Jul 18'!AB15+'[2]Aug 18'!AB15+'[2]Sep 18'!AB15+'[2]Oct 18'!AB15+'[2]Nov 18'!AB15+'[2]Dec 18'!AB15+'[2]Jan 19'!AB15+'[2]Feb 19'!AB15+'[2]Mar 19'!AB15</f>
        <v>698.31999999999994</v>
      </c>
      <c r="O15" s="18">
        <f>'[2]Apr 18'!AE15+'[2]May 18'!AE15+'[2]Jun 18'!AE15+'[2]Jul 18'!AE15+'[2]Aug 18'!AE15+'[2]Sep 18'!AE15+'[2]Oct 18'!AE15+'[2]Nov 18'!AE15+'[2]Dec 18'!AE15+'[2]Jan 19'!AE15+'[2]Feb 19'!AE15+'[2]Mar 19'!AE15</f>
        <v>50</v>
      </c>
      <c r="P15" s="31">
        <f t="shared" ref="P15:P18" si="2">SUM(H15:O15)</f>
        <v>1070.1199999999999</v>
      </c>
      <c r="Q15" s="20" t="s">
        <v>30</v>
      </c>
      <c r="R15" s="20" t="s">
        <v>30</v>
      </c>
      <c r="S15" s="20" t="s">
        <v>30</v>
      </c>
      <c r="T15" s="20" t="s">
        <v>30</v>
      </c>
      <c r="U15" s="20" t="s">
        <v>30</v>
      </c>
      <c r="V15" s="20" t="s">
        <v>63</v>
      </c>
      <c r="W15" s="20" t="s">
        <v>30</v>
      </c>
      <c r="X15" s="20" t="s">
        <v>30</v>
      </c>
      <c r="Y15" s="1" t="s">
        <v>30</v>
      </c>
      <c r="Z15" s="1" t="s">
        <v>30</v>
      </c>
      <c r="AA15" s="1" t="s">
        <v>30</v>
      </c>
      <c r="AB15" s="1" t="s">
        <v>30</v>
      </c>
      <c r="AC15" s="1" t="s">
        <v>30</v>
      </c>
      <c r="AD15" s="1" t="s">
        <v>64</v>
      </c>
      <c r="AE15" s="1" t="s">
        <v>30</v>
      </c>
      <c r="AF15" s="1" t="s">
        <v>30</v>
      </c>
    </row>
    <row r="16" spans="1:32" ht="15.75" x14ac:dyDescent="0.25">
      <c r="A16" s="11">
        <v>141832</v>
      </c>
      <c r="B16" s="12" t="s">
        <v>65</v>
      </c>
      <c r="C16" s="13" t="s">
        <v>66</v>
      </c>
      <c r="D16" s="13" t="s">
        <v>67</v>
      </c>
      <c r="E16" s="14">
        <v>1</v>
      </c>
      <c r="F16" s="15" t="s">
        <v>52</v>
      </c>
      <c r="G16" s="16">
        <v>113876</v>
      </c>
      <c r="H16" s="17">
        <f>'[2]Apr 18'!J16+'[2]May 18'!J16+'[2]Jun 18'!J16+'[2]Jul 18'!J16+'[2]Aug 18'!J16+'[2]Sep 18'!J16+'[2]Oct 18'!J16+'[2]Nov 18'!J16+'[2]Dec 18'!J16+'[2]Jan 19'!J16+'[2]Feb 19'!J16+'[2]Mar 19'!J16</f>
        <v>0</v>
      </c>
      <c r="I16" s="17">
        <f>'[2]Apr 18'!M16+'[2]May 18'!M16+'[2]Jun 18'!M16+'[2]Jul 18'!M16+'[2]Aug 18'!M16+'[2]Sep 18'!M16+'[2]Oct 18'!M16+'[2]Nov 18'!M16+'[2]Dec 18'!M16+'[2]Jan 19'!M16+'[2]Feb 19'!M16+'[2]Mar 19'!M16</f>
        <v>0</v>
      </c>
      <c r="J16" s="17">
        <f>'[2]Apr 18'!P16+'[2]May 18'!P16+'[2]Jun 18'!P16+'[2]Jul 18'!P16+'[2]Aug 18'!P16+'[2]Sep 18'!P16+'[2]Oct 18'!P16+'[2]Nov 18'!P16+'[2]Dec 18'!P16+'[2]Jan 19'!P16+'[2]Feb 19'!P16+'[2]Mar 19'!P16</f>
        <v>0</v>
      </c>
      <c r="K16" s="17">
        <f>'[2]Apr 18'!S16+'[2]May 18'!S16+'[2]Jun 18'!S16+'[2]Jul 18'!S16+'[2]Aug 18'!S16+'[2]Sep 18'!S16+'[2]Oct 18'!S16+'[2]Nov 18'!S16+'[2]Dec 18'!S16+'[2]Jan 19'!S16+'[2]Feb 19'!S16+'[2]Mar 19'!S16</f>
        <v>0</v>
      </c>
      <c r="L16" s="17">
        <f>'[2]Apr 18'!V16+'[2]May 18'!V16+'[2]Jun 18'!V16+'[2]Jul 18'!V16+'[2]Aug 18'!V16+'[2]Sep 18'!V16+'[2]Oct 18'!V16+'[2]Nov 18'!V16+'[2]Dec 18'!V16+'[2]Jan 19'!V16+'[2]Feb 19'!V16+'[2]Mar 19'!V16</f>
        <v>0</v>
      </c>
      <c r="M16" s="17">
        <f>'[2]Apr 18'!Y16+'[2]May 18'!Y16+'[2]Jun 18'!Y16+'[2]Jul 18'!Y16+'[2]Aug 18'!Y16+'[2]Sep 18'!Y16+'[2]Oct 18'!Y16+'[2]Nov 18'!Y16+'[2]Dec 18'!Y16+'[2]Jan 19'!Y16+'[2]Feb 19'!Y16+'[2]Mar 19'!Y16</f>
        <v>652.9</v>
      </c>
      <c r="N16" s="17">
        <f>'[2]Apr 18'!AB16+'[2]May 18'!AB16+'[2]Jun 18'!AB16+'[2]Jul 18'!AB16+'[2]Aug 18'!AB16+'[2]Sep 18'!AB16+'[2]Oct 18'!AB16+'[2]Nov 18'!AB16+'[2]Dec 18'!AB16+'[2]Jan 19'!AB16+'[2]Feb 19'!AB16+'[2]Mar 19'!AB16</f>
        <v>70.72</v>
      </c>
      <c r="O16" s="24">
        <f>'[2]Apr 18'!AE16+'[2]May 18'!AE16+'[2]Jun 18'!AE16+'[2]Jul 18'!AE16+'[2]Aug 18'!AE16+'[2]Sep 18'!AE16+'[2]Oct 18'!AE16+'[2]Nov 18'!AE16+'[2]Dec 18'!AE16+'[2]Jan 19'!AE16+'[2]Feb 19'!AE16+'[2]Mar 19'!AE16</f>
        <v>737.29</v>
      </c>
      <c r="P16" s="31">
        <f t="shared" si="2"/>
        <v>1460.9099999999999</v>
      </c>
      <c r="Q16" s="20" t="s">
        <v>30</v>
      </c>
      <c r="R16" s="20" t="s">
        <v>30</v>
      </c>
      <c r="S16" s="20" t="s">
        <v>30</v>
      </c>
      <c r="T16" s="20" t="s">
        <v>30</v>
      </c>
      <c r="U16" s="20" t="s">
        <v>68</v>
      </c>
      <c r="V16" s="20" t="s">
        <v>69</v>
      </c>
      <c r="W16" s="20" t="s">
        <v>30</v>
      </c>
      <c r="X16" s="20" t="s">
        <v>30</v>
      </c>
      <c r="Y16" s="1" t="s">
        <v>30</v>
      </c>
      <c r="Z16" s="1" t="s">
        <v>30</v>
      </c>
      <c r="AA16" s="1" t="s">
        <v>30</v>
      </c>
      <c r="AB16" s="1" t="s">
        <v>30</v>
      </c>
      <c r="AC16" s="1" t="s">
        <v>68</v>
      </c>
      <c r="AD16" s="1" t="s">
        <v>70</v>
      </c>
      <c r="AE16" s="1" t="s">
        <v>30</v>
      </c>
      <c r="AF16" s="1" t="s">
        <v>30</v>
      </c>
    </row>
    <row r="17" spans="1:35" ht="15.75" x14ac:dyDescent="0.25">
      <c r="A17" s="11">
        <v>241320</v>
      </c>
      <c r="B17" s="12" t="s">
        <v>71</v>
      </c>
      <c r="C17" s="13" t="s">
        <v>72</v>
      </c>
      <c r="D17" s="13" t="s">
        <v>73</v>
      </c>
      <c r="E17" s="14">
        <v>1</v>
      </c>
      <c r="F17" s="15" t="s">
        <v>44</v>
      </c>
      <c r="G17" s="16">
        <v>139860</v>
      </c>
      <c r="H17" s="17">
        <f>'[2]Apr 18'!J17+'[2]May 18'!J17+'[2]Jun 18'!J17+'[2]Jul 18'!J17+'[2]Aug 18'!J17+'[2]Sep 18'!J17+'[2]Oct 18'!J17+'[2]Nov 18'!J17+'[2]Dec 18'!J17+'[2]Jan 19'!J17+'[2]Feb 19'!J17+'[2]Mar 19'!J17</f>
        <v>0</v>
      </c>
      <c r="I17" s="17">
        <f>'[2]Apr 18'!M17+'[2]May 18'!M17+'[2]Jun 18'!M17+'[2]Jul 18'!M17+'[2]Aug 18'!M17+'[2]Sep 18'!M17+'[2]Oct 18'!M17+'[2]Nov 18'!M17+'[2]Dec 18'!M17+'[2]Jan 19'!M17+'[2]Feb 19'!M17+'[2]Mar 19'!M17</f>
        <v>0</v>
      </c>
      <c r="J17" s="17">
        <f>'[2]Apr 18'!P17+'[2]May 18'!P17+'[2]Jun 18'!P17+'[2]Jul 18'!P17+'[2]Aug 18'!P17+'[2]Sep 18'!P17+'[2]Oct 18'!P17+'[2]Nov 18'!P17+'[2]Dec 18'!P17+'[2]Jan 19'!P17+'[2]Feb 19'!P17+'[2]Mar 19'!P17</f>
        <v>0</v>
      </c>
      <c r="K17" s="17">
        <f>'[2]Apr 18'!S17+'[2]May 18'!S17+'[2]Jun 18'!S17+'[2]Jul 18'!S17+'[2]Aug 18'!S17+'[2]Sep 18'!S17+'[2]Oct 18'!S17+'[2]Nov 18'!S17+'[2]Dec 18'!S17+'[2]Jan 19'!S17+'[2]Feb 19'!S17+'[2]Mar 19'!S17</f>
        <v>0</v>
      </c>
      <c r="L17" s="17">
        <f>'[2]Apr 18'!V17+'[2]May 18'!V17+'[2]Jun 18'!V17+'[2]Jul 18'!V17+'[2]Aug 18'!V17+'[2]Sep 18'!V17+'[2]Oct 18'!V17+'[2]Nov 18'!V17+'[2]Dec 18'!V17+'[2]Jan 19'!V17+'[2]Feb 19'!V17+'[2]Mar 19'!V17</f>
        <v>48</v>
      </c>
      <c r="M17" s="17">
        <f>'[2]Apr 18'!Y17+'[2]May 18'!Y17+'[2]Jun 18'!Y17+'[2]Jul 18'!Y17+'[2]Aug 18'!Y17+'[2]Sep 18'!Y17+'[2]Oct 18'!Y17+'[2]Nov 18'!Y17+'[2]Dec 18'!Y17+'[2]Jan 19'!Y17+'[2]Feb 19'!Y17+'[2]Mar 19'!Y17</f>
        <v>0</v>
      </c>
      <c r="N17" s="17">
        <f>'[2]Apr 18'!AB17+'[2]May 18'!AB17+'[2]Jun 18'!AB17+'[2]Jul 18'!AB17+'[2]Aug 18'!AB17+'[2]Sep 18'!AB17+'[2]Oct 18'!AB17+'[2]Nov 18'!AB17+'[2]Dec 18'!AB17+'[2]Jan 19'!AB17+'[2]Feb 19'!AB17+'[2]Mar 19'!AB17</f>
        <v>18.739999999999998</v>
      </c>
      <c r="O17" s="24">
        <f>'[2]Apr 18'!AE17+'[2]May 18'!AE17+'[2]Jun 18'!AE17+'[2]Jul 18'!AE17+'[2]Aug 18'!AE17+'[2]Sep 18'!AE17+'[2]Oct 18'!AE17+'[2]Nov 18'!AE17+'[2]Dec 18'!AE17+'[2]Jan 19'!AE17+'[2]Feb 19'!AE17+'[2]Mar 19'!AE17</f>
        <v>0</v>
      </c>
      <c r="P17" s="31">
        <f t="shared" si="2"/>
        <v>66.739999999999995</v>
      </c>
      <c r="Q17" s="20"/>
      <c r="R17" s="20"/>
      <c r="S17" s="20"/>
      <c r="T17" s="20"/>
      <c r="U17" s="20"/>
      <c r="V17" s="20"/>
      <c r="W17" s="20"/>
      <c r="X17" s="20"/>
    </row>
    <row r="18" spans="1:35" ht="15.75" x14ac:dyDescent="0.25">
      <c r="A18" s="25">
        <v>193273</v>
      </c>
      <c r="B18" s="13" t="s">
        <v>74</v>
      </c>
      <c r="C18" s="13" t="s">
        <v>75</v>
      </c>
      <c r="D18" s="13" t="s">
        <v>76</v>
      </c>
      <c r="E18" s="14">
        <v>1</v>
      </c>
      <c r="F18" s="15" t="s">
        <v>77</v>
      </c>
      <c r="G18" s="16">
        <v>113876</v>
      </c>
      <c r="H18" s="17">
        <f>'[2]Apr 18'!J18+'[2]May 18'!J18+'[2]Jun 18'!J18+'[2]Jul 18'!J18+'[2]Aug 18'!J18+'[2]Sep 18'!J18+'[2]Oct 18'!J18+'[2]Nov 18'!J18+'[2]Dec 18'!J18+'[2]Jan 19'!J18+'[2]Feb 19'!J18+'[2]Mar 19'!J18</f>
        <v>0</v>
      </c>
      <c r="I18" s="17">
        <f>'[2]Apr 18'!M18+'[2]May 18'!M18+'[2]Jun 18'!M18+'[2]Jul 18'!M18+'[2]Aug 18'!M18+'[2]Sep 18'!M18+'[2]Oct 18'!M18+'[2]Nov 18'!M18+'[2]Dec 18'!M18+'[2]Jan 19'!M18+'[2]Feb 19'!M18+'[2]Mar 19'!M18</f>
        <v>0</v>
      </c>
      <c r="J18" s="17">
        <f>'[2]Apr 18'!P18+'[2]May 18'!P18+'[2]Jun 18'!P18+'[2]Jul 18'!P18+'[2]Aug 18'!P18+'[2]Sep 18'!P18+'[2]Oct 18'!P18+'[2]Nov 18'!P18+'[2]Dec 18'!P18+'[2]Jan 19'!P18+'[2]Feb 19'!P18+'[2]Mar 19'!P18</f>
        <v>0</v>
      </c>
      <c r="K18" s="17">
        <f>'[2]Apr 18'!S18+'[2]May 18'!S18+'[2]Jun 18'!S18+'[2]Jul 18'!S18+'[2]Aug 18'!S18+'[2]Sep 18'!S18+'[2]Oct 18'!S18+'[2]Nov 18'!S18+'[2]Dec 18'!S18+'[2]Jan 19'!S18+'[2]Feb 19'!S18+'[2]Mar 19'!S18</f>
        <v>0</v>
      </c>
      <c r="L18" s="17">
        <f>'[2]Apr 18'!V18+'[2]May 18'!V18+'[2]Jun 18'!V18+'[2]Jul 18'!V18+'[2]Aug 18'!V18+'[2]Sep 18'!V18+'[2]Oct 18'!V18+'[2]Nov 18'!V18+'[2]Dec 18'!V18+'[2]Jan 19'!V18+'[2]Feb 19'!V18+'[2]Mar 19'!V18</f>
        <v>0</v>
      </c>
      <c r="M18" s="17">
        <f>'[2]Apr 18'!Y18+'[2]May 18'!Y18+'[2]Jun 18'!Y18+'[2]Jul 18'!Y18+'[2]Aug 18'!Y18+'[2]Sep 18'!Y18+'[2]Oct 18'!Y18+'[2]Nov 18'!Y18+'[2]Dec 18'!Y18+'[2]Jan 19'!Y18+'[2]Feb 19'!Y18+'[2]Mar 19'!Y18</f>
        <v>0</v>
      </c>
      <c r="N18" s="17">
        <f>'[2]Apr 18'!AB18+'[2]May 18'!AB18+'[2]Jun 18'!AB18+'[2]Jul 18'!AB18+'[2]Aug 18'!AB18+'[2]Sep 18'!AB18+'[2]Oct 18'!AB18+'[2]Nov 18'!AB18+'[2]Dec 18'!AB18+'[2]Jan 19'!AB18+'[2]Feb 19'!AB18+'[2]Mar 19'!AB18</f>
        <v>0</v>
      </c>
      <c r="O18" s="24">
        <f>'[2]Apr 18'!AE18+'[2]May 18'!AE18+'[2]Jun 18'!AE18+'[2]Jul 18'!AE18+'[2]Aug 18'!AE18+'[2]Sep 18'!AE18+'[2]Oct 18'!AE18+'[2]Nov 18'!AE18+'[2]Dec 18'!AE18+'[2]Jan 19'!AE18+'[2]Feb 19'!AE18+'[2]Mar 19'!AE18</f>
        <v>0</v>
      </c>
      <c r="P18" s="31">
        <f t="shared" si="2"/>
        <v>0</v>
      </c>
      <c r="Q18" s="36"/>
      <c r="R18" s="37"/>
      <c r="S18" s="38"/>
      <c r="T18" s="36"/>
      <c r="U18" s="37"/>
      <c r="V18" s="38"/>
      <c r="W18" s="36"/>
      <c r="X18" s="37"/>
      <c r="Y18" s="38"/>
      <c r="Z18" s="36"/>
      <c r="AA18" s="37"/>
      <c r="AB18" s="38"/>
      <c r="AC18" s="36"/>
      <c r="AD18" s="37"/>
      <c r="AE18" s="39"/>
      <c r="AF18" s="40"/>
    </row>
    <row r="19" spans="1:35" ht="15.75" x14ac:dyDescent="0.2">
      <c r="A19" s="12"/>
      <c r="B19" s="41" t="s">
        <v>78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20"/>
      <c r="R19" s="20"/>
      <c r="S19" s="20"/>
      <c r="T19" s="20"/>
      <c r="U19" s="20"/>
      <c r="V19" s="20"/>
      <c r="W19" s="20"/>
      <c r="X19" s="20"/>
    </row>
    <row r="20" spans="1:35" ht="15.75" x14ac:dyDescent="0.25">
      <c r="A20" s="11">
        <v>139553</v>
      </c>
      <c r="B20" s="1" t="s">
        <v>79</v>
      </c>
      <c r="C20" s="13" t="s">
        <v>80</v>
      </c>
      <c r="D20" s="13" t="s">
        <v>81</v>
      </c>
      <c r="E20" s="14">
        <v>1</v>
      </c>
      <c r="F20" s="15" t="s">
        <v>52</v>
      </c>
      <c r="G20" s="16">
        <v>113876</v>
      </c>
      <c r="H20" s="17">
        <f>'[2]Apr 18'!J20+'[2]May 18'!J20+'[2]Jun 18'!J20+'[2]Jul 18'!J20+'[2]Aug 18'!J20+'[2]Sep 18'!J20+'[2]Oct 18'!J20+'[2]Nov 18'!J20+'[2]Dec 18'!J20+'[2]Jan 19'!J20+'[2]Feb 19'!J20+'[2]Mar 19'!J20</f>
        <v>0</v>
      </c>
      <c r="I20" s="17">
        <f>'[2]Apr 18'!M20+'[2]May 18'!M20+'[2]Jun 18'!M20+'[2]Jul 18'!M20+'[2]Aug 18'!M20+'[2]Sep 18'!M20+'[2]Oct 18'!M20+'[2]Nov 18'!M20+'[2]Dec 18'!M20+'[2]Jan 19'!M20+'[2]Feb 19'!M20+'[2]Mar 19'!M20</f>
        <v>0</v>
      </c>
      <c r="J20" s="17">
        <f>'[2]Apr 18'!P20+'[2]May 18'!P20+'[2]Jun 18'!P20+'[2]Jul 18'!P20+'[2]Aug 18'!P20+'[2]Sep 18'!P20+'[2]Oct 18'!P20+'[2]Nov 18'!P20+'[2]Dec 18'!P20+'[2]Jan 19'!P20+'[2]Feb 19'!P20+'[2]Mar 19'!P20</f>
        <v>0</v>
      </c>
      <c r="K20" s="17">
        <f>'[2]Apr 18'!S20+'[2]May 18'!S20+'[2]Jun 18'!S20+'[2]Jul 18'!S20+'[2]Aug 18'!S20+'[2]Sep 18'!S20+'[2]Oct 18'!S20+'[2]Nov 18'!S20+'[2]Dec 18'!S20+'[2]Jan 19'!S20+'[2]Feb 19'!S20+'[2]Mar 19'!S20</f>
        <v>0</v>
      </c>
      <c r="L20" s="17">
        <f>'[2]Apr 18'!V20+'[2]May 18'!V20+'[2]Jun 18'!V20+'[2]Jul 18'!V20+'[2]Aug 18'!V20+'[2]Sep 18'!V20+'[2]Oct 18'!V20+'[2]Nov 18'!V20+'[2]Dec 18'!V20+'[2]Jan 19'!V20+'[2]Feb 19'!V20+'[2]Mar 19'!V20</f>
        <v>0</v>
      </c>
      <c r="M20" s="17">
        <f>'[2]Apr 18'!Y20+'[2]May 18'!Y20+'[2]Jun 18'!Y20+'[2]Jul 18'!Y20+'[2]Aug 18'!Y20+'[2]Sep 18'!Y20+'[2]Oct 18'!Y20+'[2]Nov 18'!Y20+'[2]Dec 18'!Y20+'[2]Jan 19'!Y20+'[2]Feb 19'!Y20+'[2]Mar 19'!Y20</f>
        <v>0</v>
      </c>
      <c r="N20" s="17">
        <f>'[2]Apr 18'!AB20+'[2]May 18'!AB20+'[2]Jun 18'!AB20+'[2]Jul 18'!AB20+'[2]Aug 18'!AB20+'[2]Sep 18'!AB20+'[2]Oct 18'!AB20+'[2]Nov 18'!AB20+'[2]Dec 18'!AB20+'[2]Jan 19'!AB20+'[2]Feb 19'!AB20+'[2]Mar 19'!AB20</f>
        <v>0</v>
      </c>
      <c r="O20" s="18">
        <f>'[2]Apr 18'!AE20+'[2]May 18'!AE20+'[2]Jun 18'!AE20+'[2]Jul 18'!AE20+'[2]Aug 18'!AE20+'[2]Sep 18'!AE20+'[2]Oct 18'!AE20+'[2]Nov 18'!AE20+'[2]Dec 18'!AE20+'[2]Jan 19'!AE20+'[2]Feb 19'!AE20+'[2]Mar 19'!AE20</f>
        <v>0</v>
      </c>
      <c r="P20" s="31">
        <f>SUM(H20:O20)</f>
        <v>0</v>
      </c>
      <c r="Q20" s="20"/>
      <c r="R20" s="20"/>
      <c r="S20" s="20"/>
      <c r="T20" s="20"/>
      <c r="U20" s="20"/>
      <c r="V20" s="20"/>
      <c r="W20" s="20"/>
      <c r="X20" s="20"/>
    </row>
    <row r="21" spans="1:35" ht="15.75" x14ac:dyDescent="0.25">
      <c r="A21" s="11">
        <v>213826</v>
      </c>
      <c r="B21" s="12" t="s">
        <v>82</v>
      </c>
      <c r="C21" s="13" t="s">
        <v>83</v>
      </c>
      <c r="D21" s="13" t="s">
        <v>84</v>
      </c>
      <c r="E21" s="14">
        <v>1</v>
      </c>
      <c r="F21" s="15" t="s">
        <v>52</v>
      </c>
      <c r="G21" s="16">
        <v>103626</v>
      </c>
      <c r="H21" s="17">
        <f>'[2]Apr 18'!J21+'[2]May 18'!J21+'[2]Jun 18'!J21+'[2]Jul 18'!J21+'[2]Aug 18'!J21+'[2]Sep 18'!J21+'[2]Oct 18'!J21+'[2]Nov 18'!J21+'[2]Dec 18'!J21+'[2]Jan 19'!J21+'[2]Feb 19'!J21+'[2]Mar 19'!J21</f>
        <v>0</v>
      </c>
      <c r="I21" s="17">
        <f>'[2]Apr 18'!M21+'[2]May 18'!M21+'[2]Jun 18'!M21+'[2]Jul 18'!M21+'[2]Aug 18'!M21+'[2]Sep 18'!M21+'[2]Oct 18'!M21+'[2]Nov 18'!M21+'[2]Dec 18'!M21+'[2]Jan 19'!M21+'[2]Feb 19'!M21+'[2]Mar 19'!M21</f>
        <v>0</v>
      </c>
      <c r="J21" s="17">
        <f>'[2]Apr 18'!P21+'[2]May 18'!P21+'[2]Jun 18'!P21+'[2]Jul 18'!P21+'[2]Aug 18'!P21+'[2]Sep 18'!P21+'[2]Oct 18'!P21+'[2]Nov 18'!P21+'[2]Dec 18'!P21+'[2]Jan 19'!P21+'[2]Feb 19'!P21+'[2]Mar 19'!P21</f>
        <v>0</v>
      </c>
      <c r="K21" s="17">
        <f>'[2]Apr 18'!S21+'[2]May 18'!S21+'[2]Jun 18'!S21+'[2]Jul 18'!S21+'[2]Aug 18'!S21+'[2]Sep 18'!S21+'[2]Oct 18'!S21+'[2]Nov 18'!S21+'[2]Dec 18'!S21+'[2]Jan 19'!S21+'[2]Feb 19'!S21+'[2]Mar 19'!S21</f>
        <v>0</v>
      </c>
      <c r="L21" s="17">
        <f>'[2]Apr 18'!V21+'[2]May 18'!V21+'[2]Jun 18'!V21+'[2]Jul 18'!V21+'[2]Aug 18'!V21+'[2]Sep 18'!V21+'[2]Oct 18'!V21+'[2]Nov 18'!V21+'[2]Dec 18'!V21+'[2]Jan 19'!V21+'[2]Feb 19'!V21+'[2]Mar 19'!V21</f>
        <v>0</v>
      </c>
      <c r="M21" s="17">
        <f>'[2]Apr 18'!Y21+'[2]May 18'!Y21+'[2]Jun 18'!Y21+'[2]Jul 18'!Y21+'[2]Aug 18'!Y21+'[2]Sep 18'!Y21+'[2]Oct 18'!Y21+'[2]Nov 18'!Y21+'[2]Dec 18'!Y21+'[2]Jan 19'!Y21+'[2]Feb 19'!Y21+'[2]Mar 19'!Y21</f>
        <v>0</v>
      </c>
      <c r="N21" s="17">
        <f>'[2]Apr 18'!AB21+'[2]May 18'!AB21+'[2]Jun 18'!AB21+'[2]Jul 18'!AB21+'[2]Aug 18'!AB21+'[2]Sep 18'!AB21+'[2]Oct 18'!AB21+'[2]Nov 18'!AB21+'[2]Dec 18'!AB21+'[2]Jan 19'!AB21+'[2]Feb 19'!AB21+'[2]Mar 19'!AB21</f>
        <v>0</v>
      </c>
      <c r="O21" s="24">
        <f>'[2]Apr 18'!AE21+'[2]May 18'!AE21+'[2]Jun 18'!AE21+'[2]Jul 18'!AE21+'[2]Aug 18'!AE21+'[2]Sep 18'!AE21+'[2]Oct 18'!AE21+'[2]Nov 18'!AE21+'[2]Dec 18'!AE21+'[2]Jan 19'!AE21+'[2]Feb 19'!AE21+'[2]Mar 19'!AE21</f>
        <v>0</v>
      </c>
      <c r="P21" s="31">
        <f>SUM(H21:O21)</f>
        <v>0</v>
      </c>
      <c r="Q21" s="20"/>
      <c r="R21" s="20"/>
      <c r="S21" s="20"/>
      <c r="T21" s="20"/>
      <c r="U21" s="20"/>
      <c r="V21" s="20"/>
      <c r="W21" s="20"/>
      <c r="X21" s="20"/>
    </row>
    <row r="22" spans="1:35" ht="15.75" x14ac:dyDescent="0.25">
      <c r="A22" s="25">
        <v>230066</v>
      </c>
      <c r="B22" s="12" t="s">
        <v>85</v>
      </c>
      <c r="C22" s="13" t="s">
        <v>86</v>
      </c>
      <c r="D22" s="13" t="s">
        <v>87</v>
      </c>
      <c r="E22" s="14">
        <v>1</v>
      </c>
      <c r="F22" s="15" t="s">
        <v>52</v>
      </c>
      <c r="G22" s="16">
        <v>104636</v>
      </c>
      <c r="H22" s="17">
        <f>'[2]Apr 18'!J22+'[2]May 18'!J22+'[2]Jun 18'!J22+'[2]Jul 18'!J22+'[2]Aug 18'!J22+'[2]Sep 18'!J22+'[2]Oct 18'!J22+'[2]Nov 18'!J22+'[2]Dec 18'!J22+'[2]Jan 19'!J22+'[2]Feb 19'!J22+'[2]Mar 19'!J22</f>
        <v>0</v>
      </c>
      <c r="I22" s="17">
        <f>'[2]Apr 18'!M22+'[2]May 18'!M22+'[2]Jun 18'!M22+'[2]Jul 18'!M22+'[2]Aug 18'!M22+'[2]Sep 18'!M22+'[2]Oct 18'!M22+'[2]Nov 18'!M22+'[2]Dec 18'!M22+'[2]Jan 19'!M22+'[2]Feb 19'!M22+'[2]Mar 19'!M22</f>
        <v>0</v>
      </c>
      <c r="J22" s="17">
        <f>'[2]Apr 18'!P22+'[2]May 18'!P22+'[2]Jun 18'!P22+'[2]Jul 18'!P22+'[2]Aug 18'!P22+'[2]Sep 18'!P22+'[2]Oct 18'!P22+'[2]Nov 18'!P22+'[2]Dec 18'!P22+'[2]Jan 19'!P22+'[2]Feb 19'!P22+'[2]Mar 19'!P22</f>
        <v>0</v>
      </c>
      <c r="K22" s="17">
        <f>'[2]Apr 18'!S22+'[2]May 18'!S22+'[2]Jun 18'!S22+'[2]Jul 18'!S22+'[2]Aug 18'!S22+'[2]Sep 18'!S22+'[2]Oct 18'!S22+'[2]Nov 18'!S22+'[2]Dec 18'!S22+'[2]Jan 19'!S22+'[2]Feb 19'!S22+'[2]Mar 19'!S22</f>
        <v>0</v>
      </c>
      <c r="L22" s="17">
        <f>'[2]Apr 18'!V22+'[2]May 18'!V22+'[2]Jun 18'!V22+'[2]Jul 18'!V22+'[2]Aug 18'!V22+'[2]Sep 18'!V22+'[2]Oct 18'!V22+'[2]Nov 18'!V22+'[2]Dec 18'!V22+'[2]Jan 19'!V22+'[2]Feb 19'!V22+'[2]Mar 19'!V22</f>
        <v>0</v>
      </c>
      <c r="M22" s="17">
        <f>'[2]Apr 18'!Y22+'[2]May 18'!Y22+'[2]Jun 18'!Y22+'[2]Jul 18'!Y22+'[2]Aug 18'!Y22+'[2]Sep 18'!Y22+'[2]Oct 18'!Y22+'[2]Nov 18'!Y22+'[2]Dec 18'!Y22+'[2]Jan 19'!Y22+'[2]Feb 19'!Y22+'[2]Mar 19'!Y22</f>
        <v>0</v>
      </c>
      <c r="N22" s="17">
        <f>'[2]Apr 18'!AB22+'[2]May 18'!AB22+'[2]Jun 18'!AB22+'[2]Jul 18'!AB22+'[2]Aug 18'!AB22+'[2]Sep 18'!AB22+'[2]Oct 18'!AB22+'[2]Nov 18'!AB22+'[2]Dec 18'!AB22+'[2]Jan 19'!AB22+'[2]Feb 19'!AB22+'[2]Mar 19'!AB22</f>
        <v>478.4</v>
      </c>
      <c r="O22" s="32">
        <f>'[2]Apr 18'!AE22+'[2]May 18'!AE22+'[2]Jun 18'!AE22+'[2]Jul 18'!AE22+'[2]Aug 18'!AE22+'[2]Sep 18'!AE22+'[2]Oct 18'!AE22+'[2]Nov 18'!AE22+'[2]Dec 18'!AE22+'[2]Jan 19'!AE22+'[2]Feb 19'!AE22+'[2]Mar 19'!AE22</f>
        <v>0</v>
      </c>
      <c r="P22" s="31">
        <f t="shared" ref="P22" si="3">SUM(H22:O22)</f>
        <v>478.4</v>
      </c>
      <c r="Q22" s="20"/>
      <c r="R22" s="20"/>
      <c r="S22" s="20"/>
      <c r="T22" s="20"/>
      <c r="U22" s="20"/>
      <c r="V22" s="20"/>
      <c r="W22" s="20"/>
      <c r="X22" s="20"/>
    </row>
    <row r="23" spans="1:35" ht="15.75" x14ac:dyDescent="0.25">
      <c r="B23" s="44" t="s">
        <v>88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20"/>
      <c r="R23" s="20"/>
      <c r="S23" s="20"/>
      <c r="T23" s="20"/>
      <c r="U23" s="20"/>
      <c r="V23" s="20"/>
      <c r="W23" s="20"/>
      <c r="X23" s="20"/>
    </row>
    <row r="24" spans="1:35" ht="15.75" x14ac:dyDescent="0.25">
      <c r="A24" s="47">
        <v>213613</v>
      </c>
      <c r="B24" s="48" t="s">
        <v>89</v>
      </c>
      <c r="C24" s="49" t="s">
        <v>90</v>
      </c>
      <c r="D24" s="49" t="s">
        <v>91</v>
      </c>
      <c r="E24" s="50">
        <v>1</v>
      </c>
      <c r="F24" s="51" t="s">
        <v>52</v>
      </c>
      <c r="G24" s="52">
        <v>113876</v>
      </c>
      <c r="H24" s="17">
        <f>'[2]Apr 18'!J24+'[2]May 18'!J24+'[2]Jun 18'!J24+'[2]Jul 18'!J24+'[2]Aug 18'!J24+'[2]Sep 18'!J24+'[2]Oct 18'!J24+'[2]Nov 18'!J24+'[2]Dec 18'!J24+'[2]Jan 19'!J24+'[2]Feb 19'!J24+'[2]Mar 19'!J24</f>
        <v>0</v>
      </c>
      <c r="I24" s="17">
        <f>'[2]Apr 18'!M24+'[2]May 18'!M24+'[2]Jun 18'!M24+'[2]Jul 18'!M24+'[2]Aug 18'!M24+'[2]Sep 18'!M24+'[2]Oct 18'!M24+'[2]Nov 18'!M24+'[2]Dec 18'!M24+'[2]Jan 19'!M24+'[2]Feb 19'!M24+'[2]Mar 19'!M24</f>
        <v>0</v>
      </c>
      <c r="J24" s="17">
        <f>'[2]Apr 18'!P24+'[2]May 18'!P24+'[2]Jun 18'!P24+'[2]Jul 18'!P24+'[2]Aug 18'!P24+'[2]Sep 18'!P24+'[2]Oct 18'!P24+'[2]Nov 18'!P24+'[2]Dec 18'!P24+'[2]Jan 19'!P24+'[2]Feb 19'!P24+'[2]Mar 19'!P24</f>
        <v>0</v>
      </c>
      <c r="K24" s="17">
        <f>'[2]Apr 18'!S24+'[2]May 18'!S24+'[2]Jun 18'!S24+'[2]Jul 18'!S24+'[2]Aug 18'!S24+'[2]Sep 18'!S24+'[2]Oct 18'!S24+'[2]Nov 18'!S24+'[2]Dec 18'!S24+'[2]Jan 19'!S24+'[2]Feb 19'!S24+'[2]Mar 19'!S24</f>
        <v>0</v>
      </c>
      <c r="L24" s="17">
        <f>'[2]Apr 18'!V24+'[2]May 18'!V24+'[2]Jun 18'!V24+'[2]Jul 18'!V24+'[2]Aug 18'!V24+'[2]Sep 18'!V24+'[2]Oct 18'!V24+'[2]Nov 18'!V24+'[2]Dec 18'!V24+'[2]Jan 19'!V24+'[2]Feb 19'!V24+'[2]Mar 19'!V24</f>
        <v>0</v>
      </c>
      <c r="M24" s="17">
        <f>'[2]Apr 18'!Y24+'[2]May 18'!Y24+'[2]Jun 18'!Y24+'[2]Jul 18'!Y24+'[2]Aug 18'!Y24+'[2]Sep 18'!Y24+'[2]Oct 18'!Y24+'[2]Nov 18'!Y24+'[2]Dec 18'!Y24+'[2]Jan 19'!Y24+'[2]Feb 19'!Y24+'[2]Mar 19'!Y24</f>
        <v>0</v>
      </c>
      <c r="N24" s="17">
        <f>'[2]Apr 18'!AB24+'[2]May 18'!AB24+'[2]Jun 18'!AB24+'[2]Jul 18'!AB24+'[2]Aug 18'!AB24+'[2]Sep 18'!AB24+'[2]Oct 18'!AB24+'[2]Nov 18'!AB24+'[2]Dec 18'!AB24+'[2]Jan 19'!AB24+'[2]Feb 19'!AB24+'[2]Mar 19'!AB24</f>
        <v>0</v>
      </c>
      <c r="O24" s="18">
        <f>'[2]Apr 18'!AE24+'[2]May 18'!AE24+'[2]Jun 18'!AE24+'[2]Jul 18'!AE24+'[2]Aug 18'!AE24+'[2]Sep 18'!AE24+'[2]Oct 18'!AE24+'[2]Nov 18'!AE24+'[2]Dec 18'!AE24+'[2]Jan 19'!AE24+'[2]Feb 19'!AE24+'[2]Mar 19'!AE24</f>
        <v>0</v>
      </c>
      <c r="P24" s="53">
        <f>SUM(H24:O24)</f>
        <v>0</v>
      </c>
      <c r="Q24" s="20"/>
      <c r="R24" s="20"/>
      <c r="S24" s="20"/>
      <c r="T24" s="20"/>
      <c r="U24" s="20"/>
      <c r="V24" s="20"/>
      <c r="W24" s="20"/>
      <c r="X24" s="20"/>
    </row>
    <row r="25" spans="1:35" ht="15.75" x14ac:dyDescent="0.25">
      <c r="A25" s="47">
        <v>227754</v>
      </c>
      <c r="B25" s="12" t="s">
        <v>92</v>
      </c>
      <c r="C25" s="1" t="s">
        <v>27</v>
      </c>
      <c r="D25" s="1" t="s">
        <v>93</v>
      </c>
      <c r="E25" s="14">
        <v>1</v>
      </c>
      <c r="F25" s="15" t="s">
        <v>52</v>
      </c>
      <c r="G25" s="54">
        <v>95802.73</v>
      </c>
      <c r="H25" s="17">
        <f>'[2]Apr 18'!J25+'[2]May 18'!J25+'[2]Jun 18'!J25+'[2]Jul 18'!J25+'[2]Aug 18'!J25+'[2]Sep 18'!J25+'[2]Oct 18'!J25+'[2]Nov 18'!J25+'[2]Dec 18'!J25+'[2]Jan 19'!J25+'[2]Feb 19'!J25+'[2]Mar 19'!J25</f>
        <v>0</v>
      </c>
      <c r="I25" s="17">
        <f>'[2]Apr 18'!M25+'[2]May 18'!M25+'[2]Jun 18'!M25+'[2]Jul 18'!M25+'[2]Aug 18'!M25+'[2]Sep 18'!M25+'[2]Oct 18'!M25+'[2]Nov 18'!M25+'[2]Dec 18'!M25+'[2]Jan 19'!M25+'[2]Feb 19'!M25+'[2]Mar 19'!M25</f>
        <v>0</v>
      </c>
      <c r="J25" s="17">
        <f>'[2]Apr 18'!P25+'[2]May 18'!P25+'[2]Jun 18'!P25+'[2]Jul 18'!P25+'[2]Aug 18'!P25+'[2]Sep 18'!P25+'[2]Oct 18'!P25+'[2]Nov 18'!P25+'[2]Dec 18'!P25+'[2]Jan 19'!P25+'[2]Feb 19'!P25+'[2]Mar 19'!P25</f>
        <v>0</v>
      </c>
      <c r="K25" s="17">
        <f>'[2]Apr 18'!S25+'[2]May 18'!S25+'[2]Jun 18'!S25+'[2]Jul 18'!S25+'[2]Aug 18'!S25+'[2]Sep 18'!S25+'[2]Oct 18'!S25+'[2]Nov 18'!S25+'[2]Dec 18'!S25+'[2]Jan 19'!S25+'[2]Feb 19'!S25+'[2]Mar 19'!S25</f>
        <v>0</v>
      </c>
      <c r="L25" s="17">
        <f>'[2]Apr 18'!V25+'[2]May 18'!V25+'[2]Jun 18'!V25+'[2]Jul 18'!V25+'[2]Aug 18'!V25+'[2]Sep 18'!V25+'[2]Oct 18'!V25+'[2]Nov 18'!V25+'[2]Dec 18'!V25+'[2]Jan 19'!V25+'[2]Feb 19'!V25+'[2]Mar 19'!V25</f>
        <v>0</v>
      </c>
      <c r="M25" s="17">
        <f>'[2]Apr 18'!Y25+'[2]May 18'!Y25+'[2]Jun 18'!Y25+'[2]Jul 18'!Y25+'[2]Aug 18'!Y25+'[2]Sep 18'!Y25+'[2]Oct 18'!Y25+'[2]Nov 18'!Y25+'[2]Dec 18'!Y25+'[2]Jan 19'!Y25+'[2]Feb 19'!Y25+'[2]Mar 19'!Y25</f>
        <v>0</v>
      </c>
      <c r="N25" s="17">
        <f>'[2]Apr 18'!AB25+'[2]May 18'!AB25+'[2]Jun 18'!AB25+'[2]Jul 18'!AB25+'[2]Aug 18'!AB25+'[2]Sep 18'!AB25+'[2]Oct 18'!AB25+'[2]Nov 18'!AB25+'[2]Dec 18'!AB25+'[2]Jan 19'!AB25+'[2]Feb 19'!AB25+'[2]Mar 19'!AB25</f>
        <v>0</v>
      </c>
      <c r="O25" s="24">
        <f>'[2]Apr 18'!AE25+'[2]May 18'!AE25+'[2]Jun 18'!AE25+'[2]Jul 18'!AE25+'[2]Aug 18'!AE25+'[2]Sep 18'!AE25+'[2]Oct 18'!AE25+'[2]Nov 18'!AE25+'[2]Dec 18'!AE25+'[2]Jan 19'!AE25+'[2]Feb 19'!AE25+'[2]Mar 19'!AE25</f>
        <v>0</v>
      </c>
      <c r="P25" s="55">
        <f>SUM(H25:O25)</f>
        <v>0</v>
      </c>
      <c r="Q25" s="20"/>
      <c r="R25" s="20"/>
      <c r="S25" s="20"/>
      <c r="T25" s="20"/>
      <c r="U25" s="20"/>
      <c r="V25" s="20"/>
      <c r="W25" s="20"/>
      <c r="X25" s="20"/>
    </row>
    <row r="26" spans="1:35" ht="15.75" x14ac:dyDescent="0.25">
      <c r="A26" s="47">
        <v>228635</v>
      </c>
      <c r="B26" s="12" t="s">
        <v>94</v>
      </c>
      <c r="C26" s="1" t="s">
        <v>95</v>
      </c>
      <c r="D26" s="1" t="s">
        <v>96</v>
      </c>
      <c r="E26" s="14">
        <v>1</v>
      </c>
      <c r="F26" s="15" t="s">
        <v>52</v>
      </c>
      <c r="G26" s="56">
        <v>98078.03</v>
      </c>
      <c r="H26" s="36">
        <f>'[2]Apr 18'!J26+'[2]May 18'!J26+'[2]Jun 18'!J26+'[2]Jul 18'!J26+'[2]Aug 18'!J26+'[2]Sep 18'!J26+'[2]Oct 18'!J26+'[2]Nov 18'!J26+'[2]Dec 18'!J26+'[2]Jan 19'!J26+'[2]Feb 19'!J26+'[2]Mar 19'!J26</f>
        <v>0</v>
      </c>
      <c r="I26" s="36">
        <f>'[2]Apr 18'!M26+'[2]May 18'!M26+'[2]Jun 18'!M26+'[2]Jul 18'!M26+'[2]Aug 18'!M26+'[2]Sep 18'!M26+'[2]Oct 18'!M26+'[2]Nov 18'!M26+'[2]Dec 18'!M26+'[2]Jan 19'!M26+'[2]Feb 19'!M26+'[2]Mar 19'!M26</f>
        <v>0</v>
      </c>
      <c r="J26" s="36">
        <f>'[2]Apr 18'!P26+'[2]May 18'!P26+'[2]Jun 18'!P26+'[2]Jul 18'!P26+'[2]Aug 18'!P26+'[2]Sep 18'!P26+'[2]Oct 18'!P26+'[2]Nov 18'!P26+'[2]Dec 18'!P26+'[2]Jan 19'!P26+'[2]Feb 19'!P26+'[2]Mar 19'!P26</f>
        <v>0</v>
      </c>
      <c r="K26" s="36">
        <f>'[2]Apr 18'!S26+'[2]May 18'!S26+'[2]Jun 18'!S26+'[2]Jul 18'!S26+'[2]Aug 18'!S26+'[2]Sep 18'!S26+'[2]Oct 18'!S26+'[2]Nov 18'!S26+'[2]Dec 18'!S26+'[2]Jan 19'!S26+'[2]Feb 19'!S26+'[2]Mar 19'!S26</f>
        <v>0</v>
      </c>
      <c r="L26" s="36">
        <f>'[2]Apr 18'!V26+'[2]May 18'!V26+'[2]Jun 18'!V26+'[2]Jul 18'!V26+'[2]Aug 18'!V26+'[2]Sep 18'!V26+'[2]Oct 18'!V26+'[2]Nov 18'!V26+'[2]Dec 18'!V26+'[2]Jan 19'!V26+'[2]Feb 19'!V26+'[2]Mar 19'!V26</f>
        <v>0</v>
      </c>
      <c r="M26" s="36">
        <f>'[2]Apr 18'!Y26+'[2]May 18'!Y26+'[2]Jun 18'!Y26+'[2]Jul 18'!Y26+'[2]Aug 18'!Y26+'[2]Sep 18'!Y26+'[2]Oct 18'!Y26+'[2]Nov 18'!Y26+'[2]Dec 18'!Y26+'[2]Jan 19'!Y26+'[2]Feb 19'!Y26+'[2]Mar 19'!Y26</f>
        <v>478.45000000000005</v>
      </c>
      <c r="N26" s="36">
        <f>'[2]Apr 18'!AB26+'[2]May 18'!AB26+'[2]Jun 18'!AB26+'[2]Jul 18'!AB26+'[2]Aug 18'!AB26+'[2]Sep 18'!AB26+'[2]Oct 18'!AB26+'[2]Nov 18'!AB26+'[2]Dec 18'!AB26+'[2]Jan 19'!AB26+'[2]Feb 19'!AB26+'[2]Mar 19'!AB26</f>
        <v>398.9</v>
      </c>
      <c r="O26" s="32">
        <f>'[2]Apr 18'!AE26+'[2]May 18'!AE26+'[2]Jun 18'!AE26+'[2]Jul 18'!AE26+'[2]Aug 18'!AE26+'[2]Sep 18'!AE26+'[2]Oct 18'!AE26+'[2]Nov 18'!AE26+'[2]Dec 18'!AE26+'[2]Jan 19'!AE26+'[2]Feb 19'!AE26+'[2]Mar 19'!AE26</f>
        <v>0</v>
      </c>
      <c r="P26" s="55">
        <f>SUM(H26:O26)</f>
        <v>877.35</v>
      </c>
      <c r="Q26" s="20"/>
      <c r="R26" s="20"/>
      <c r="S26" s="20"/>
      <c r="T26" s="20"/>
      <c r="U26" s="20"/>
      <c r="V26" s="20"/>
      <c r="W26" s="20"/>
      <c r="X26" s="20"/>
    </row>
    <row r="27" spans="1:35" ht="15.75" x14ac:dyDescent="0.25">
      <c r="B27" s="57" t="s">
        <v>97</v>
      </c>
      <c r="C27" s="58"/>
      <c r="D27" s="58"/>
      <c r="E27" s="59"/>
      <c r="F27" s="60"/>
      <c r="G27" s="61"/>
      <c r="H27" s="62">
        <f t="shared" ref="H27:P27" si="4">SUM(H4:H26)</f>
        <v>1695.75</v>
      </c>
      <c r="I27" s="62">
        <f t="shared" si="4"/>
        <v>0</v>
      </c>
      <c r="J27" s="62">
        <f t="shared" si="4"/>
        <v>0</v>
      </c>
      <c r="K27" s="62">
        <f t="shared" si="4"/>
        <v>0</v>
      </c>
      <c r="L27" s="62">
        <f t="shared" si="4"/>
        <v>524.38</v>
      </c>
      <c r="M27" s="62">
        <f t="shared" si="4"/>
        <v>5502.4699999999993</v>
      </c>
      <c r="N27" s="62">
        <f t="shared" si="4"/>
        <v>2853.21</v>
      </c>
      <c r="O27" s="62">
        <f t="shared" si="4"/>
        <v>1865.78</v>
      </c>
      <c r="P27" s="62">
        <f t="shared" si="4"/>
        <v>12441.590000000002</v>
      </c>
      <c r="AI27" s="63"/>
    </row>
    <row r="28" spans="1:35" ht="15.75" x14ac:dyDescent="0.25">
      <c r="H28" s="63"/>
      <c r="I28" s="63"/>
      <c r="J28" s="63"/>
      <c r="K28" s="63"/>
      <c r="L28" s="63"/>
      <c r="M28" s="63"/>
      <c r="N28" s="63"/>
      <c r="O28" s="63"/>
      <c r="P28" s="65"/>
    </row>
    <row r="29" spans="1:35" ht="15.75" x14ac:dyDescent="0.25">
      <c r="B29" s="20"/>
      <c r="H29" s="63"/>
      <c r="I29" s="63"/>
      <c r="J29" s="63"/>
      <c r="K29" s="63"/>
      <c r="L29" s="63"/>
      <c r="M29" s="63"/>
      <c r="N29" s="63"/>
      <c r="O29" s="63"/>
      <c r="P29" s="65"/>
    </row>
    <row r="30" spans="1:35" ht="15.75" x14ac:dyDescent="0.25">
      <c r="H30" s="63"/>
      <c r="I30" s="63"/>
      <c r="J30" s="63"/>
      <c r="K30" s="63"/>
      <c r="L30" s="63"/>
      <c r="M30" s="63"/>
      <c r="N30" s="63"/>
      <c r="O30" s="63"/>
      <c r="P30" s="65"/>
    </row>
    <row r="31" spans="1:35" x14ac:dyDescent="0.2">
      <c r="B31" s="21"/>
      <c r="E31" s="66"/>
      <c r="H31" s="63"/>
      <c r="I31" s="63"/>
      <c r="J31" s="63"/>
      <c r="K31" s="63"/>
      <c r="L31" s="63"/>
      <c r="M31" s="63"/>
      <c r="N31" s="63"/>
      <c r="O31" s="63"/>
      <c r="P31" s="63"/>
    </row>
    <row r="32" spans="1:35" x14ac:dyDescent="0.2">
      <c r="D32" s="64"/>
      <c r="E32" s="1"/>
      <c r="F32" s="16"/>
      <c r="G32" s="63"/>
      <c r="H32" s="63"/>
      <c r="I32" s="63"/>
      <c r="J32" s="63"/>
      <c r="K32" s="63"/>
      <c r="L32" s="63"/>
      <c r="M32" s="63"/>
      <c r="N32" s="63"/>
      <c r="O32" s="63"/>
    </row>
    <row r="33" spans="2:16" x14ac:dyDescent="0.2">
      <c r="H33" s="63"/>
      <c r="I33" s="63"/>
      <c r="J33" s="63"/>
      <c r="K33" s="63"/>
      <c r="L33" s="63"/>
      <c r="M33" s="63"/>
      <c r="N33" s="63"/>
      <c r="O33" s="63"/>
      <c r="P33" s="63"/>
    </row>
    <row r="34" spans="2:16" ht="15.75" x14ac:dyDescent="0.25">
      <c r="B34" s="67"/>
    </row>
    <row r="35" spans="2:16" ht="15.75" x14ac:dyDescent="0.25">
      <c r="B35" s="67"/>
    </row>
    <row r="38" spans="2:16" x14ac:dyDescent="0.2">
      <c r="B38" s="20"/>
    </row>
  </sheetData>
  <mergeCells count="7">
    <mergeCell ref="B3:P3"/>
    <mergeCell ref="B1:B2"/>
    <mergeCell ref="C1:C2"/>
    <mergeCell ref="D1:D2"/>
    <mergeCell ref="E1:E2"/>
    <mergeCell ref="F1:F2"/>
    <mergeCell ref="G1:G2"/>
  </mergeCells>
  <printOptions horizontalCentered="1" gridLines="1"/>
  <pageMargins left="0.35433070866141736" right="0.35433070866141736" top="0.39370078740157483" bottom="0.39370078740157483" header="0.51181102362204722" footer="0.51181102362204722"/>
  <pageSetup paperSize="8" scale="69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Expenses 18-19</vt:lpstr>
      <vt:lpstr>'Total Expenses 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Harden, Wendy - ST EODD</dc:creator>
  <cp:lastModifiedBy>Davies, Catherine - Non KCC Agilisys</cp:lastModifiedBy>
  <dcterms:created xsi:type="dcterms:W3CDTF">2019-03-29T16:02:26Z</dcterms:created>
  <dcterms:modified xsi:type="dcterms:W3CDTF">2019-03-29T17:13:16Z</dcterms:modified>
</cp:coreProperties>
</file>