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74" documentId="13_ncr:1_{346A0C2E-F7C8-45BB-9090-9F0315036DE7}" xr6:coauthVersionLast="47" xr6:coauthVersionMax="47" xr10:uidLastSave="{15364358-9B66-4672-B0B5-8085DD578A89}"/>
  <bookViews>
    <workbookView xWindow="46920" yWindow="-120" windowWidth="24240" windowHeight="13020" activeTab="2" xr2:uid="{2FCA6647-3CA1-4A4F-AF8F-5AFC2A46C69E}"/>
  </bookViews>
  <sheets>
    <sheet name="Contents" sheetId="4" r:id="rId1"/>
    <sheet name="What is the census" sheetId="3" r:id="rId2"/>
    <sheet name="2021" sheetId="7" r:id="rId3"/>
    <sheet name="2011" sheetId="6" r:id="rId4"/>
    <sheet name="2001"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7" l="1"/>
  <c r="B17" i="5"/>
  <c r="B16" i="5"/>
  <c r="L34" i="5" s="1"/>
  <c r="B15" i="5"/>
  <c r="I33" i="5" s="1"/>
  <c r="B14" i="5"/>
  <c r="F32" i="5" s="1"/>
  <c r="B13" i="5"/>
  <c r="B12" i="5"/>
  <c r="L30" i="5" s="1"/>
  <c r="B11" i="5"/>
  <c r="I29" i="5" s="1"/>
  <c r="B10" i="5"/>
  <c r="F28" i="5" s="1"/>
  <c r="B9" i="5"/>
  <c r="B27" i="5" s="1"/>
  <c r="B8" i="5"/>
  <c r="L26" i="5" s="1"/>
  <c r="B7" i="5"/>
  <c r="I25" i="5" s="1"/>
  <c r="B6" i="5"/>
  <c r="F24" i="5" s="1"/>
  <c r="B5" i="5"/>
  <c r="B4" i="5"/>
  <c r="B3" i="5"/>
  <c r="I21" i="5" s="1"/>
  <c r="L35" i="5"/>
  <c r="K35" i="5"/>
  <c r="J35" i="5"/>
  <c r="I35" i="5"/>
  <c r="H35" i="5"/>
  <c r="G35" i="5"/>
  <c r="F35" i="5"/>
  <c r="E35" i="5"/>
  <c r="D35" i="5"/>
  <c r="K34" i="5"/>
  <c r="J34" i="5"/>
  <c r="I34" i="5"/>
  <c r="H34" i="5"/>
  <c r="G34" i="5"/>
  <c r="F34" i="5"/>
  <c r="E34" i="5"/>
  <c r="D34" i="5"/>
  <c r="L33" i="5"/>
  <c r="K33" i="5"/>
  <c r="J33" i="5"/>
  <c r="F33" i="5"/>
  <c r="D33" i="5"/>
  <c r="L32" i="5"/>
  <c r="K32" i="5"/>
  <c r="J32" i="5"/>
  <c r="I32" i="5"/>
  <c r="H32" i="5"/>
  <c r="G32" i="5"/>
  <c r="L31" i="5"/>
  <c r="K31" i="5"/>
  <c r="J31" i="5"/>
  <c r="I31" i="5"/>
  <c r="H31" i="5"/>
  <c r="G31" i="5"/>
  <c r="F31" i="5"/>
  <c r="E31" i="5"/>
  <c r="D31" i="5"/>
  <c r="I30" i="5"/>
  <c r="G30" i="5"/>
  <c r="F30" i="5"/>
  <c r="E30" i="5"/>
  <c r="D30" i="5"/>
  <c r="L29" i="5"/>
  <c r="K29" i="5"/>
  <c r="J29" i="5"/>
  <c r="K28" i="5"/>
  <c r="J28" i="5"/>
  <c r="I28" i="5"/>
  <c r="H28" i="5"/>
  <c r="G28" i="5"/>
  <c r="G27" i="5"/>
  <c r="F27" i="5"/>
  <c r="E27" i="5"/>
  <c r="D27" i="5"/>
  <c r="K25" i="5"/>
  <c r="J25" i="5"/>
  <c r="G24" i="5"/>
  <c r="L23" i="5"/>
  <c r="K23" i="5"/>
  <c r="J23" i="5"/>
  <c r="I23" i="5"/>
  <c r="H23" i="5"/>
  <c r="G23" i="5"/>
  <c r="F23" i="5"/>
  <c r="E23" i="5"/>
  <c r="D23" i="5"/>
  <c r="L22" i="5"/>
  <c r="K22" i="5"/>
  <c r="J22" i="5"/>
  <c r="I22" i="5"/>
  <c r="H22" i="5"/>
  <c r="G22" i="5"/>
  <c r="F22" i="5"/>
  <c r="E22" i="5"/>
  <c r="D22" i="5"/>
  <c r="L21" i="5"/>
  <c r="K21" i="5"/>
  <c r="J21" i="5"/>
  <c r="G21" i="5"/>
  <c r="F21" i="5"/>
  <c r="D21" i="5"/>
  <c r="L20" i="5"/>
  <c r="K20" i="5"/>
  <c r="J20" i="5"/>
  <c r="I20" i="5"/>
  <c r="H20" i="5"/>
  <c r="G20" i="5"/>
  <c r="F20" i="5"/>
  <c r="E20" i="5"/>
  <c r="D20" i="5"/>
  <c r="C20" i="5"/>
  <c r="C22" i="5"/>
  <c r="C23" i="5"/>
  <c r="C26" i="5"/>
  <c r="C27" i="5"/>
  <c r="C28" i="5"/>
  <c r="C31" i="5"/>
  <c r="C32" i="5"/>
  <c r="C34" i="5"/>
  <c r="C35" i="5"/>
  <c r="B20" i="5"/>
  <c r="B21" i="5"/>
  <c r="B22" i="5"/>
  <c r="B23" i="5"/>
  <c r="B24" i="5"/>
  <c r="B30" i="5"/>
  <c r="B31" i="5"/>
  <c r="B32" i="5"/>
  <c r="B33" i="5"/>
  <c r="B34" i="5"/>
  <c r="B35" i="5"/>
  <c r="B2" i="5"/>
  <c r="K20" i="6"/>
  <c r="K21" i="6"/>
  <c r="K22" i="6"/>
  <c r="K23" i="6"/>
  <c r="K24" i="6"/>
  <c r="K25" i="6"/>
  <c r="K26" i="6"/>
  <c r="K27" i="6"/>
  <c r="K28" i="6"/>
  <c r="K29" i="6"/>
  <c r="K30" i="6"/>
  <c r="K31" i="6"/>
  <c r="K32" i="6"/>
  <c r="K33" i="6"/>
  <c r="K34" i="6"/>
  <c r="K35" i="6"/>
  <c r="C20" i="6"/>
  <c r="C21" i="6"/>
  <c r="C22" i="6"/>
  <c r="C23" i="6"/>
  <c r="C24" i="6"/>
  <c r="C25" i="6"/>
  <c r="C26" i="6"/>
  <c r="C27" i="6"/>
  <c r="C28" i="6"/>
  <c r="C29" i="6"/>
  <c r="C30" i="6"/>
  <c r="C31" i="6"/>
  <c r="C32" i="6"/>
  <c r="C33" i="6"/>
  <c r="C34" i="6"/>
  <c r="C35" i="6"/>
  <c r="H24" i="5" l="1"/>
  <c r="I24" i="5"/>
  <c r="J24" i="5"/>
  <c r="C24" i="5"/>
  <c r="L24" i="5"/>
  <c r="F26" i="5"/>
  <c r="I27" i="5"/>
  <c r="D25" i="5"/>
  <c r="G26" i="5"/>
  <c r="J27" i="5"/>
  <c r="D29" i="5"/>
  <c r="B29" i="5"/>
  <c r="C33" i="5"/>
  <c r="C21" i="5"/>
  <c r="E21" i="5"/>
  <c r="E25" i="5"/>
  <c r="H26" i="5"/>
  <c r="K27" i="5"/>
  <c r="E29" i="5"/>
  <c r="H30" i="5"/>
  <c r="E33" i="5"/>
  <c r="L25" i="5"/>
  <c r="K24" i="5"/>
  <c r="H27" i="5"/>
  <c r="L28" i="5"/>
  <c r="B28" i="5"/>
  <c r="F25" i="5"/>
  <c r="I26" i="5"/>
  <c r="L27" i="5"/>
  <c r="F29" i="5"/>
  <c r="G25" i="5"/>
  <c r="J26" i="5"/>
  <c r="D28" i="5"/>
  <c r="G29" i="5"/>
  <c r="J30" i="5"/>
  <c r="D32" i="5"/>
  <c r="G33" i="5"/>
  <c r="B26" i="5"/>
  <c r="C30" i="5"/>
  <c r="H21" i="5"/>
  <c r="E24" i="5"/>
  <c r="H25" i="5"/>
  <c r="K26" i="5"/>
  <c r="E28" i="5"/>
  <c r="H29" i="5"/>
  <c r="K30" i="5"/>
  <c r="E32" i="5"/>
  <c r="H33" i="5"/>
  <c r="C25" i="5"/>
  <c r="D26" i="5"/>
  <c r="E26" i="5"/>
  <c r="D24" i="5"/>
  <c r="B25" i="5"/>
  <c r="C29" i="5"/>
  <c r="J35" i="6"/>
  <c r="I35" i="6"/>
  <c r="H35" i="6"/>
  <c r="G35" i="6"/>
  <c r="F35" i="6"/>
  <c r="E35" i="6"/>
  <c r="D35" i="6"/>
  <c r="B35" i="6"/>
  <c r="J34" i="6"/>
  <c r="I34" i="6"/>
  <c r="H34" i="6"/>
  <c r="G34" i="6"/>
  <c r="F34" i="6"/>
  <c r="E34" i="6"/>
  <c r="D34" i="6"/>
  <c r="B34" i="6"/>
  <c r="J33" i="6"/>
  <c r="I33" i="6"/>
  <c r="H33" i="6"/>
  <c r="G33" i="6"/>
  <c r="F33" i="6"/>
  <c r="E33" i="6"/>
  <c r="D33" i="6"/>
  <c r="B33" i="6"/>
  <c r="J32" i="6"/>
  <c r="I32" i="6"/>
  <c r="H32" i="6"/>
  <c r="G32" i="6"/>
  <c r="F32" i="6"/>
  <c r="E32" i="6"/>
  <c r="D32" i="6"/>
  <c r="B32" i="6"/>
  <c r="J31" i="6"/>
  <c r="I31" i="6"/>
  <c r="H31" i="6"/>
  <c r="G31" i="6"/>
  <c r="F31" i="6"/>
  <c r="E31" i="6"/>
  <c r="D31" i="6"/>
  <c r="B31" i="6"/>
  <c r="J30" i="6"/>
  <c r="I30" i="6"/>
  <c r="H30" i="6"/>
  <c r="G30" i="6"/>
  <c r="F30" i="6"/>
  <c r="E30" i="6"/>
  <c r="D30" i="6"/>
  <c r="B30" i="6"/>
  <c r="J29" i="6"/>
  <c r="I29" i="6"/>
  <c r="H29" i="6"/>
  <c r="G29" i="6"/>
  <c r="F29" i="6"/>
  <c r="E29" i="6"/>
  <c r="D29" i="6"/>
  <c r="B29" i="6"/>
  <c r="J28" i="6"/>
  <c r="I28" i="6"/>
  <c r="H28" i="6"/>
  <c r="G28" i="6"/>
  <c r="F28" i="6"/>
  <c r="E28" i="6"/>
  <c r="D28" i="6"/>
  <c r="B28" i="6"/>
  <c r="J27" i="6"/>
  <c r="I27" i="6"/>
  <c r="H27" i="6"/>
  <c r="G27" i="6"/>
  <c r="F27" i="6"/>
  <c r="E27" i="6"/>
  <c r="D27" i="6"/>
  <c r="B27" i="6"/>
  <c r="J26" i="6"/>
  <c r="I26" i="6"/>
  <c r="H26" i="6"/>
  <c r="G26" i="6"/>
  <c r="F26" i="6"/>
  <c r="E26" i="6"/>
  <c r="D26" i="6"/>
  <c r="B26" i="6"/>
  <c r="J25" i="6"/>
  <c r="I25" i="6"/>
  <c r="H25" i="6"/>
  <c r="G25" i="6"/>
  <c r="F25" i="6"/>
  <c r="E25" i="6"/>
  <c r="D25" i="6"/>
  <c r="B25" i="6"/>
  <c r="J24" i="6"/>
  <c r="I24" i="6"/>
  <c r="H24" i="6"/>
  <c r="G24" i="6"/>
  <c r="F24" i="6"/>
  <c r="E24" i="6"/>
  <c r="D24" i="6"/>
  <c r="B24" i="6"/>
  <c r="J23" i="6"/>
  <c r="I23" i="6"/>
  <c r="H23" i="6"/>
  <c r="G23" i="6"/>
  <c r="F23" i="6"/>
  <c r="E23" i="6"/>
  <c r="D23" i="6"/>
  <c r="B23" i="6"/>
  <c r="J22" i="6"/>
  <c r="I22" i="6"/>
  <c r="H22" i="6"/>
  <c r="G22" i="6"/>
  <c r="F22" i="6"/>
  <c r="E22" i="6"/>
  <c r="D22" i="6"/>
  <c r="B22" i="6"/>
  <c r="J21" i="6"/>
  <c r="I21" i="6"/>
  <c r="H21" i="6"/>
  <c r="G21" i="6"/>
  <c r="F21" i="6"/>
  <c r="E21" i="6"/>
  <c r="D21" i="6"/>
  <c r="B21" i="6"/>
  <c r="J20" i="6"/>
  <c r="I20" i="6"/>
  <c r="H20" i="6"/>
  <c r="G20" i="6"/>
  <c r="F20" i="6"/>
  <c r="E20" i="6"/>
  <c r="D20" i="6"/>
  <c r="B20" i="6"/>
  <c r="J35" i="7"/>
  <c r="I35" i="7"/>
  <c r="H35" i="7"/>
  <c r="G35" i="7"/>
  <c r="F35" i="7"/>
  <c r="E35" i="7"/>
  <c r="D35" i="7"/>
  <c r="C35" i="7"/>
  <c r="B35" i="7"/>
  <c r="J34" i="7"/>
  <c r="I34" i="7"/>
  <c r="H34" i="7"/>
  <c r="G34" i="7"/>
  <c r="F34" i="7"/>
  <c r="E34" i="7"/>
  <c r="D34" i="7"/>
  <c r="C34" i="7"/>
  <c r="B34" i="7"/>
  <c r="J33" i="7"/>
  <c r="I33" i="7"/>
  <c r="H33" i="7"/>
  <c r="G33" i="7"/>
  <c r="F33" i="7"/>
  <c r="E33" i="7"/>
  <c r="D33" i="7"/>
  <c r="C33" i="7"/>
  <c r="B33" i="7"/>
  <c r="J32" i="7"/>
  <c r="I32" i="7"/>
  <c r="H32" i="7"/>
  <c r="G32" i="7"/>
  <c r="F32" i="7"/>
  <c r="E32" i="7"/>
  <c r="D32" i="7"/>
  <c r="C32" i="7"/>
  <c r="B32"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J23" i="7"/>
  <c r="I23" i="7"/>
  <c r="H23" i="7"/>
  <c r="G23" i="7"/>
  <c r="F23" i="7"/>
  <c r="E23" i="7"/>
  <c r="D23" i="7"/>
  <c r="C23" i="7"/>
  <c r="B23" i="7"/>
  <c r="J22" i="7"/>
  <c r="I22" i="7"/>
  <c r="H22" i="7"/>
  <c r="G22" i="7"/>
  <c r="F22" i="7"/>
  <c r="E22" i="7"/>
  <c r="D22" i="7"/>
  <c r="C22" i="7"/>
  <c r="B22" i="7"/>
  <c r="J21" i="7"/>
  <c r="I21" i="7"/>
  <c r="H21" i="7"/>
  <c r="G21" i="7"/>
  <c r="F21" i="7"/>
  <c r="E21" i="7"/>
  <c r="D21" i="7"/>
  <c r="C21" i="7"/>
  <c r="B21" i="7"/>
  <c r="J20" i="7"/>
  <c r="I20" i="7"/>
  <c r="H20" i="7"/>
  <c r="G20" i="7"/>
  <c r="F20" i="7"/>
  <c r="E20" i="7"/>
  <c r="D20" i="7"/>
  <c r="B20" i="7"/>
</calcChain>
</file>

<file path=xl/sharedStrings.xml><?xml version="1.0" encoding="utf-8"?>
<sst xmlns="http://schemas.openxmlformats.org/spreadsheetml/2006/main" count="193" uniqueCount="77">
  <si>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</si>
  <si>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</si>
  <si>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</si>
  <si>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</si>
  <si>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</si>
  <si>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</si>
  <si>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</si>
  <si>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</si>
  <si>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</si>
  <si>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</si>
  <si>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</si>
  <si>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</si>
  <si>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</si>
  <si>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</si>
  <si>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</si>
  <si>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</si>
  <si>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</si>
  <si>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</si>
  <si>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</si>
  <si>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</si>
  <si>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</si>
  <si>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</si>
  <si>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</si>
  <si>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</si>
  <si>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</si>
  <si>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</si>
  <si>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</si>
  <si>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</si>
  <si>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</si>
  <si>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</si>
  <si>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www.kent.gov.uk/research</t>
  </si>
  <si>
    <t>Kent Analytics,  Chief Executive’s Department, Kent County Council, ME14 1XQ</t>
  </si>
  <si>
    <t>e-mail: research@kent.gov.uk</t>
  </si>
  <si>
    <t xml:space="preserve">Tel: 03000 417444  </t>
  </si>
  <si>
    <t>This files presents data from the 2001, 2011 and 2021 Census for England &amp; Wales, the South East region, Kent, Medway unitary authority and each of the 12 local authority districts within Kent.</t>
  </si>
  <si>
    <t>All household spaces - with residents</t>
  </si>
  <si>
    <t>All household spaces - with no residents - vacant</t>
  </si>
  <si>
    <t>All household spaces - with no residents - second residence/holiday accommodation</t>
  </si>
  <si>
    <t>Whole house or bungalow - detatched</t>
  </si>
  <si>
    <t>Whole house or bungalow - semi-detatched</t>
  </si>
  <si>
    <t>Whole house or bungalow - terraced</t>
  </si>
  <si>
    <t>Flat, maisonette or apartment - in a purpose built block of flats or tenement</t>
  </si>
  <si>
    <t>Flat, maisonette or apartment - part of a converted or shared house (includes bed-sit)</t>
  </si>
  <si>
    <t>Flat, maisonette or apartment - in a commercial building</t>
  </si>
  <si>
    <t>Caravan or other mobile or temporary structure</t>
  </si>
  <si>
    <t>All households</t>
  </si>
  <si>
    <t>Detached</t>
  </si>
  <si>
    <t>Semi-detached</t>
  </si>
  <si>
    <t>Terraced</t>
  </si>
  <si>
    <t>In a purpose-built block of flats or tenement</t>
  </si>
  <si>
    <t>Part of a converted or shared house, including bedsits</t>
  </si>
  <si>
    <t>Part of another converted building, for example, former school, church or warehouse</t>
  </si>
  <si>
    <t>In a commercial building, for example, in an office building, hotel or over a shop</t>
  </si>
  <si>
    <t>A caravan or other mobile or temporary structure</t>
  </si>
  <si>
    <t>Unshared dwelling: Whole house or bungalow: Detached</t>
  </si>
  <si>
    <t>Unshared dwelling: Whole house or bungalow: Semi-detached</t>
  </si>
  <si>
    <t>Unshared dwelling: Whole house or bungalow: Terraced (including end-terrace)</t>
  </si>
  <si>
    <t>Unshared dwelling: Flat, maisonette or apartment: Purpose-built block of flats or tenement</t>
  </si>
  <si>
    <t>Unshared dwelling: Flat, maisonette or apartment: Part of a converted or shared house (including bed-sits)</t>
  </si>
  <si>
    <t>Unshared dwelling: Flat, maisonette or apartment: In commercial building</t>
  </si>
  <si>
    <t>Unshared dwelling: Caravan or other mobile or temporary structure</t>
  </si>
  <si>
    <t>Source: 2021 Census table TS044, The Office for National Statistics (ONS), Table presented by Kent Analytics, Kent County Council</t>
  </si>
  <si>
    <t>Table 2: Accommodation type - Percentages</t>
  </si>
  <si>
    <t>Source: 2011 Census table QS402EW, The Office for National Statistics (ONS), Table presented by Kent Analytics, Kent County Council</t>
  </si>
  <si>
    <t>Table 3: Accommodation type - number</t>
  </si>
  <si>
    <t>Table 4: Accommodation type - percentages</t>
  </si>
  <si>
    <t>Source: 2001 Census table KS016, The Office for National Statistics (ONS), Table presented by Kent Analytics, Kent County Council</t>
  </si>
  <si>
    <t>Table 1: Accommodation type - numbers</t>
  </si>
  <si>
    <t>Table 6: Accommodation type - percentages</t>
  </si>
  <si>
    <t>Table 5: Accommodation type - numbers</t>
  </si>
  <si>
    <t>2.2021 Census - Accommodation type</t>
  </si>
  <si>
    <t>3.2011 Census - Accommodation type</t>
  </si>
  <si>
    <t>4.2001 Census - Accommodation type</t>
  </si>
  <si>
    <t>Unshared Dwelling Total</t>
  </si>
  <si>
    <t>Shared Dwelling Total</t>
  </si>
  <si>
    <t>All household spaces</t>
  </si>
  <si>
    <t>All household spaces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</si>
</sst>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Arial Nova Light"/>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Arial Nova Light"/>
      <family val="2"/>
      <scheme val="minor"/>
    </font>
    <font>
      <b/>
      <sz val="12"/>
      <color rgb="FF323132"/>
      <name val="Arial Nova Light"/>
      <family val="2"/>
    </font>
    <font>
      <u/>
      <sz val="11"/>
      <color theme="10"/>
      <name val="Arial Nova Light"/>
      <family val="2"/>
      <scheme val="minor"/>
    </font>
    <font>
      <u/>
      <sz val="12"/>
      <color theme="10"/>
      <name val="Arial Nova Light"/>
      <family val="2"/>
    </font>
    <font>
      <sz val="12"/>
      <name val="Arial Nova Light"/>
      <family val="2"/>
    </font>
    <font>
      <b/>
      <sz val="12"/>
      <name val="Arial Nova Light"/>
      <family val="2"/>
    </font>
    <font>
      <sz val="11"/>
      <name val="Arial Nova Light"/>
      <family val="2"/>
    </font>
    <font>
      <u/>
      <sz val="12"/>
      <color theme="4"/>
      <name val="Arial Nova Light"/>
      <family val="2"/>
    </font>
    <font>
      <u/>
      <sz val="12"/>
      <color theme="4"/>
      <name val="Arial Nova Light"/>
      <family val="2"/>
      <scheme val="minor"/>
    </font>
    <font>
      <b/>
      <sz val="12"/>
      <color theme="4"/>
      <name val="Arial Nova Light"/>
      <family val="2"/>
    </font>
    <font>
      <sz val="12"/>
      <color theme="4"/>
      <name val="Arial Nova Light"/>
      <family val="2"/>
    </font>
  </fonts>
  <fills count="3">
    <fill>
      <patternFill patternType="none"/>
    </fill>
    <fill>
      <patternFill patternType="gray125"/>
    </fill>
    <fill>
      <patternFill patternType="solid">
        <fgColor theme="6" tint="0.59999389629810485"/>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0">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3" fontId="1" fillId="0" borderId="4" xfId="0" applyNumberFormat="1" applyFont="1" applyBorder="1"/>
    <xf numFmtId="164" fontId="1" fillId="0" borderId="5" xfId="0" applyNumberFormat="1" applyFont="1" applyBorder="1"/>
    <xf numFmtId="0" fontId="1" fillId="0" borderId="6" xfId="0" applyFont="1" applyBorder="1"/>
    <xf numFmtId="3" fontId="1" fillId="0" borderId="8" xfId="0" applyNumberFormat="1" applyFont="1" applyBorder="1"/>
    <xf numFmtId="164" fontId="1" fillId="0" borderId="9" xfId="0" applyNumberFormat="1" applyFont="1" applyBorder="1"/>
    <xf numFmtId="0" fontId="7" fillId="0" borderId="0" xfId="1" applyFont="1" applyAlignment="1"/>
    <xf numFmtId="0" fontId="10" fillId="0" borderId="0" xfId="0" applyFont="1" applyAlignment="1">
      <alignment vertical="top"/>
    </xf>
    <xf numFmtId="164" fontId="1" fillId="0" borderId="0" xfId="0" applyNumberFormat="1" applyFont="1"/>
    <xf numFmtId="164" fontId="1" fillId="0" borderId="8" xfId="0" applyNumberFormat="1" applyFont="1" applyBorder="1"/>
    <xf numFmtId="164" fontId="1" fillId="0" borderId="4" xfId="0" applyNumberFormat="1" applyFont="1" applyBorder="1"/>
    <xf numFmtId="0" fontId="9" fillId="0" borderId="1" xfId="0" applyFont="1" applyBorder="1" applyAlignment="1">
      <alignment horizontal="center" wrapText="1"/>
    </xf>
    <xf numFmtId="0" fontId="9" fillId="0" borderId="2" xfId="0" applyFont="1" applyBorder="1" applyAlignment="1">
      <alignment horizontal="center" wrapText="1"/>
    </xf>
    <xf numFmtId="164" fontId="1" fillId="0" borderId="10" xfId="0" applyNumberFormat="1" applyFont="1" applyBorder="1"/>
    <xf numFmtId="0" fontId="11" fillId="0" borderId="0" xfId="1" applyFont="1"/>
    <xf numFmtId="0" fontId="12" fillId="0" borderId="0" xfId="1" applyFont="1" applyFill="1"/>
    <xf numFmtId="0" fontId="13" fillId="0" borderId="14" xfId="0" applyFont="1" applyBorder="1"/>
    <xf numFmtId="3" fontId="13" fillId="0" borderId="13" xfId="0" applyNumberFormat="1" applyFont="1" applyBorder="1"/>
    <xf numFmtId="0" fontId="14" fillId="0" borderId="0" xfId="0" applyFont="1"/>
    <xf numFmtId="164" fontId="13" fillId="0" borderId="12" xfId="0" applyNumberFormat="1" applyFont="1" applyBorder="1"/>
    <xf numFmtId="164" fontId="13" fillId="0" borderId="14" xfId="0" applyNumberFormat="1" applyFont="1" applyBorder="1"/>
    <xf numFmtId="3" fontId="1" fillId="2" borderId="4" xfId="0" applyNumberFormat="1" applyFont="1" applyFill="1" applyBorder="1"/>
    <xf numFmtId="3" fontId="13" fillId="2" borderId="13" xfId="0" applyNumberFormat="1" applyFont="1" applyFill="1" applyBorder="1"/>
    <xf numFmtId="3" fontId="1" fillId="2" borderId="8" xfId="0" applyNumberFormat="1" applyFont="1" applyFill="1" applyBorder="1"/>
    <xf numFmtId="164" fontId="1" fillId="2" borderId="5" xfId="0" applyNumberFormat="1" applyFont="1" applyFill="1" applyBorder="1"/>
    <xf numFmtId="164" fontId="13" fillId="2" borderId="12" xfId="0" applyNumberFormat="1" applyFont="1" applyFill="1" applyBorder="1"/>
    <xf numFmtId="164" fontId="1" fillId="2" borderId="9" xfId="0" applyNumberFormat="1" applyFont="1" applyFill="1" applyBorder="1"/>
    <xf numFmtId="0" fontId="9" fillId="2" borderId="1" xfId="0" applyFont="1" applyFill="1" applyBorder="1" applyAlignment="1">
      <alignment horizontal="center" wrapText="1"/>
    </xf>
    <xf numFmtId="164" fontId="1" fillId="2" borderId="0" xfId="0" applyNumberFormat="1" applyFont="1" applyFill="1"/>
    <xf numFmtId="164" fontId="13" fillId="2" borderId="14" xfId="0" applyNumberFormat="1" applyFont="1" applyFill="1" applyBorder="1"/>
    <xf numFmtId="164" fontId="1" fillId="2" borderId="10" xfId="0" applyNumberFormat="1" applyFont="1" applyFill="1" applyBorder="1"/>
    <xf numFmtId="164" fontId="1" fillId="2" borderId="7" xfId="0" applyNumberFormat="1" applyFont="1" applyFill="1" applyBorder="1"/>
    <xf numFmtId="164" fontId="1" fillId="2" borderId="3" xfId="0" applyNumberFormat="1" applyFont="1" applyFill="1" applyBorder="1"/>
    <xf numFmtId="164" fontId="13" fillId="2" borderId="11" xfId="0" applyNumberFormat="1" applyFont="1" applyFill="1" applyBorder="1"/>
    <xf numFmtId="164" fontId="13" fillId="0" borderId="13" xfId="0" applyNumberFormat="1" applyFont="1" applyBorder="1"/>
    <xf numFmtId="164" fontId="1" fillId="0" borderId="7" xfId="0" applyNumberFormat="1" applyFont="1" applyBorder="1"/>
    <xf numFmtId="164" fontId="1" fillId="0" borderId="3" xfId="0" applyNumberFormat="1" applyFont="1" applyBorder="1"/>
    <xf numFmtId="164" fontId="13" fillId="0" borderId="11" xfId="0" applyNumberFormat="1" applyFont="1" applyBorder="1"/>
    <xf numFmtId="0" fontId="9" fillId="0" borderId="15" xfId="0" applyFont="1" applyBorder="1" applyAlignment="1">
      <alignment horizontal="center" wrapText="1"/>
    </xf>
    <xf numFmtId="2" fontId="2" fillId="2" borderId="16" xfId="0" applyNumberFormat="1" applyFont="1" applyFill="1" applyBorder="1" applyAlignment="1">
      <alignment horizontal="center" wrapText="1"/>
    </xf>
    <xf numFmtId="0" fontId="9" fillId="2" borderId="2" xfId="0" applyFont="1" applyFill="1" applyBorder="1" applyAlignment="1">
      <alignment horizontal="center" wrapText="1"/>
    </xf>
  </cellXfs>
  <cellStyles count="2">
    <cellStyle name="Hyperlink" xfId="1" builtinId="8"/>
    <cellStyle name="Normal" xfId="0" builtinId="0"/>
  </cellStyles>
  <dxfs count="90">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outline="0">
        <right style="thin">
          <color indexed="64"/>
        </right>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1161905</xdr:colOff>
      <xdr:row>16</xdr:row>
      <xdr:rowOff>28481</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10</xdr:row>
      <xdr:rowOff>0</xdr:rowOff>
    </xdr:from>
    <xdr:to>
      <xdr:col>0</xdr:col>
      <xdr:colOff>1085182</xdr:colOff>
      <xdr:row>11</xdr:row>
      <xdr:rowOff>163099</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30480</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F18C8B-D194-4A35-A10E-42392709491E}" name="Table1AccommodationType2021" displayName="Table1AccommodationType2021" ref="A1:J17" totalsRowShown="0" headerRowDxfId="89" dataDxfId="87" headerRowBorderDxfId="88" tableBorderDxfId="86">
  <autoFilter ref="A1:J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63DD9E3-4DB6-48C3-94A7-5E65B543B0FC}" name="Table 1: Accommodation type - numbers" dataDxfId="85"/>
    <tableColumn id="2" xr3:uid="{445C089C-DE4A-4BAD-8F1D-844B654238A6}" name="All households" dataDxfId="84"/>
    <tableColumn id="3" xr3:uid="{C5687520-E8A7-4A75-A3D3-C799CE6F2E1C}" name="Detached" dataDxfId="83"/>
    <tableColumn id="4" xr3:uid="{7844D3F2-D595-4400-8B9C-1C1E1A04D22B}" name="Semi-detached" dataDxfId="82"/>
    <tableColumn id="5" xr3:uid="{283558F7-5308-4F04-BFB7-59E60D3C55D0}" name="Terraced" dataDxfId="81"/>
    <tableColumn id="6" xr3:uid="{34E74066-C1F4-4050-9633-55C872DB6412}" name="In a purpose-built block of flats or tenement" dataDxfId="80"/>
    <tableColumn id="7" xr3:uid="{0AF18BC2-94DB-4EEF-A86A-417DF19F0CEB}" name="Part of a converted or shared house, including bedsits" dataDxfId="79"/>
    <tableColumn id="8" xr3:uid="{7AC7D6E9-6BCB-446A-B4E4-80223CBC3948}" name="Part of another converted building, for example, former school, church or warehouse" dataDxfId="78"/>
    <tableColumn id="9" xr3:uid="{57D66555-DE84-4672-A25F-AE1102514AA2}" name="In a commercial building, for example, in an office building, hotel or over a shop" dataDxfId="77"/>
    <tableColumn id="10" xr3:uid="{BF819DDD-B7D5-4900-93D4-5358FA80FF62}" name="A caravan or other mobile or temporary structure" dataDxfId="76"/>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40F81C-607F-481A-A6D9-F45F8B160962}" name="Table2AccommodationType2021Percentages" displayName="Table2AccommodationType2021Percentages" ref="A19:J35" totalsRowShown="0" headerRowDxfId="75" dataDxfId="73" headerRowBorderDxfId="74" tableBorderDxfId="72">
  <autoFilter ref="A19:J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8DF8BED-BFB3-4939-A145-E43556B0FF4C}" name="Table 2: Accommodation type - Percentages" dataDxfId="71"/>
    <tableColumn id="2" xr3:uid="{D9528A3A-09C7-4AF2-AE36-2CB3BDD89912}" name="All households" dataDxfId="70">
      <calculatedColumnFormula>B2/$B2</calculatedColumnFormula>
    </tableColumn>
    <tableColumn id="3" xr3:uid="{1F23DA51-F56C-4318-9700-71B2744ADDC2}" name="Detached" dataDxfId="69">
      <calculatedColumnFormula>C2/$B2</calculatedColumnFormula>
    </tableColumn>
    <tableColumn id="4" xr3:uid="{294F5A99-CA14-4507-8E57-6592CE44B025}" name="Semi-detached" dataDxfId="68">
      <calculatedColumnFormula>D2/$B2</calculatedColumnFormula>
    </tableColumn>
    <tableColumn id="5" xr3:uid="{7929497A-90C7-4F88-A06B-DEC096C4393B}" name="Terraced" dataDxfId="67">
      <calculatedColumnFormula>E2/$B2</calculatedColumnFormula>
    </tableColumn>
    <tableColumn id="6" xr3:uid="{1AB26DD4-AF0B-4067-AAAA-0238E698BD20}" name="In a purpose-built block of flats or tenement" dataDxfId="66">
      <calculatedColumnFormula>F2/$B2</calculatedColumnFormula>
    </tableColumn>
    <tableColumn id="7" xr3:uid="{7761209B-A424-4C5D-AF6D-4966B9ADC3F4}" name="Part of a converted or shared house, including bedsits" dataDxfId="65">
      <calculatedColumnFormula>G2/$B2</calculatedColumnFormula>
    </tableColumn>
    <tableColumn id="8" xr3:uid="{8F2AAF90-37C6-441D-A5C9-6DC5716E7C8A}" name="Part of another converted building, for example, former school, church or warehouse" dataDxfId="64">
      <calculatedColumnFormula>H2/$B2</calculatedColumnFormula>
    </tableColumn>
    <tableColumn id="9" xr3:uid="{CDF538E1-7E07-4273-800B-26F834D36F0E}" name="In a commercial building, for example, in an office building, hotel or over a shop" dataDxfId="63">
      <calculatedColumnFormula>I2/$B2</calculatedColumnFormula>
    </tableColumn>
    <tableColumn id="10" xr3:uid="{432FC5D3-E335-48F8-A54F-3B4F91267094}" name="A caravan or other mobile or temporary structure" dataDxfId="62">
      <calculatedColumnFormula>J2/$B2</calculatedColumnFormula>
    </tableColumn>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314163-6628-49D4-975D-5026C4B69A41}" name="Table3AccommodationType2011" displayName="Table3AccommodationType2011" ref="A1:K17" totalsRowShown="0" headerRowDxfId="61" dataDxfId="59" headerRowBorderDxfId="60" tableBorderDxfId="58">
  <autoFilter ref="A1:K17" xr:uid="{59314163-6628-49D4-975D-5026C4B69A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FDFF41C-7425-4CA2-AD98-EA02C8B2D24F}" name="Table 3: Accommodation type - number" dataDxfId="57"/>
    <tableColumn id="2" xr3:uid="{F93DAD4A-47AD-4F10-9985-43B04EB4AB77}" name="All households" dataDxfId="56"/>
    <tableColumn id="10" xr3:uid="{517B4EA7-1EB5-433C-BE78-CF101650E976}" name="Unshared Dwelling Total" dataDxfId="55"/>
    <tableColumn id="3" xr3:uid="{67CB9B64-F0EB-4F63-8767-E6703F88F9E7}" name="Unshared dwelling: Whole house or bungalow: Detached" dataDxfId="54"/>
    <tableColumn id="4" xr3:uid="{8BA32E2A-4D8E-48A1-BD48-51C6DBF9AE81}" name="Unshared dwelling: Whole house or bungalow: Semi-detached" dataDxfId="53"/>
    <tableColumn id="5" xr3:uid="{83022DA0-E58D-4C1D-98DC-A37409E6B884}" name="Unshared dwelling: Whole house or bungalow: Terraced (including end-terrace)" dataDxfId="52"/>
    <tableColumn id="6" xr3:uid="{4A24291D-1D30-4FE5-9251-90CB4A88A43B}" name="Unshared dwelling: Flat, maisonette or apartment: Purpose-built block of flats or tenement" dataDxfId="51"/>
    <tableColumn id="7" xr3:uid="{95FF3843-A82F-40EB-AF2D-3E28A4F53618}" name="Unshared dwelling: Flat, maisonette or apartment: Part of a converted or shared house (including bed-sits)" dataDxfId="50"/>
    <tableColumn id="8" xr3:uid="{225A0527-20E2-49C6-BE03-918A51004108}" name="Unshared dwelling: Flat, maisonette or apartment: In commercial building" dataDxfId="49"/>
    <tableColumn id="9" xr3:uid="{2164BCA1-015C-4CA7-8C82-D5FA6680EE48}" name="Unshared dwelling: Caravan or other mobile or temporary structure" dataDxfId="48"/>
    <tableColumn id="11" xr3:uid="{0436F794-6FBF-4EA3-AE93-1863771C7672}" name="Shared Dwelling Total" dataDxfId="47"/>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22FDF19-DCE1-4B84-AE4E-BCE8386E6E39}" name="Table4AccommodationType2011Percentages" displayName="Table4AccommodationType2011Percentages" ref="A19:K35" totalsRowShown="0" headerRowDxfId="46" dataDxfId="44" headerRowBorderDxfId="45" tableBorderDxfId="43">
  <autoFilter ref="A19:K35" xr:uid="{A22FDF19-DCE1-4B84-AE4E-BCE8386E6E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BE3E69B-EA74-440A-93C5-0C54220B84A0}" name="Table 4: Accommodation type - percentages" dataDxfId="42"/>
    <tableColumn id="2" xr3:uid="{04409CD9-9792-48DE-A3FE-588393F07C8E}" name="All households" dataDxfId="41">
      <calculatedColumnFormula>B2/$B2</calculatedColumnFormula>
    </tableColumn>
    <tableColumn id="10" xr3:uid="{D40AEA60-AABA-45B4-B82C-B495B758AD5A}" name="Unshared Dwelling Total" dataDxfId="40">
      <calculatedColumnFormula>C2/$B2</calculatedColumnFormula>
    </tableColumn>
    <tableColumn id="3" xr3:uid="{66281496-D347-4697-8119-8A92DF3067B3}" name="Unshared dwelling: Whole house or bungalow: Detached" dataDxfId="39">
      <calculatedColumnFormula>D2/$B2</calculatedColumnFormula>
    </tableColumn>
    <tableColumn id="4" xr3:uid="{2D9E1047-8ADE-4AB6-A3DC-A103661B3322}" name="Unshared dwelling: Whole house or bungalow: Semi-detached" dataDxfId="38">
      <calculatedColumnFormula>E2/$B2</calculatedColumnFormula>
    </tableColumn>
    <tableColumn id="5" xr3:uid="{6FAC5A90-9D9E-4A18-BB9F-60AD61802C1A}" name="Unshared dwelling: Whole house or bungalow: Terraced (including end-terrace)" dataDxfId="37">
      <calculatedColumnFormula>F2/$B2</calculatedColumnFormula>
    </tableColumn>
    <tableColumn id="6" xr3:uid="{F6FAD389-0535-4D3E-B95C-6D9730D82767}" name="Unshared dwelling: Flat, maisonette or apartment: Purpose-built block of flats or tenement" dataDxfId="36">
      <calculatedColumnFormula>G2/$B2</calculatedColumnFormula>
    </tableColumn>
    <tableColumn id="7" xr3:uid="{CCE5AA06-A191-4743-A688-1397479D83CF}" name="Unshared dwelling: Flat, maisonette or apartment: Part of a converted or shared house (including bed-sits)" dataDxfId="35">
      <calculatedColumnFormula>H2/$B2</calculatedColumnFormula>
    </tableColumn>
    <tableColumn id="8" xr3:uid="{C8EF646D-7FEB-4A38-8D30-C59981852076}" name="Unshared dwelling: Flat, maisonette or apartment: In commercial building" dataDxfId="34">
      <calculatedColumnFormula>I2/$B2</calculatedColumnFormula>
    </tableColumn>
    <tableColumn id="9" xr3:uid="{2B3E0C8F-7836-44A0-8843-165AD97B991C}" name="Unshared dwelling: Caravan or other mobile or temporary structure" dataDxfId="33">
      <calculatedColumnFormula>J2/$B2</calculatedColumnFormula>
    </tableColumn>
    <tableColumn id="11" xr3:uid="{06541100-DF74-4846-8F28-2FAE6E77116F}" name="Shared Dwelling Total" dataDxfId="32">
      <calculatedColumnFormula>K2/$B2</calculatedColumnFormula>
    </tableColumn>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A5EC6D8-8A05-497C-AFC0-9C79A1EEF0CE}" name="Table5AccommodationType2001" displayName="Table5AccommodationType2001" ref="A1:L17" totalsRowShown="0" headerRowDxfId="31" dataDxfId="29" headerRowBorderDxfId="30" tableBorderDxfId="28">
  <autoFilter ref="A1:L17" xr:uid="{EA5EC6D8-8A05-497C-AFC0-9C79A1EEF0C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E372AA7-7D84-42E5-BF56-06AF223CC5B4}" name="Table 5: Accommodation type - numbers" dataDxfId="27"/>
    <tableColumn id="12" xr3:uid="{1603354B-A2CC-4775-848B-B84F93B1F6D0}" name="All household spaces (calculation)" dataDxfId="26"/>
    <tableColumn id="2" xr3:uid="{91164CFC-346E-4DC1-B788-52A5C0E83F21}" name="All household spaces - with residents" dataDxfId="25"/>
    <tableColumn id="3" xr3:uid="{20444F64-3EBA-496D-865D-3344D0AAE82E}" name="All household spaces - with no residents - vacant" dataDxfId="24"/>
    <tableColumn id="4" xr3:uid="{78D009DB-FE7A-49C8-96E6-CFA381C7D101}" name="All household spaces - with no residents - second residence/holiday accommodation" dataDxfId="23"/>
    <tableColumn id="5" xr3:uid="{3D3EA5DF-D4F7-4C00-A249-27AEE20A4060}" name="Whole house or bungalow - detatched" dataDxfId="22"/>
    <tableColumn id="6" xr3:uid="{247A3345-9281-4530-ACBE-14782D95F0C4}" name="Whole house or bungalow - semi-detatched" dataDxfId="21"/>
    <tableColumn id="7" xr3:uid="{E9875647-9940-48C0-9863-EB7E925A393D}" name="Whole house or bungalow - terraced" dataDxfId="20"/>
    <tableColumn id="8" xr3:uid="{8123191C-1E38-4320-97D4-81607BBE9E74}" name="Flat, maisonette or apartment - in a purpose built block of flats or tenement" dataDxfId="19"/>
    <tableColumn id="9" xr3:uid="{D4BA9C69-1CBA-43EF-AFC5-69157150CF82}" name="Flat, maisonette or apartment - part of a converted or shared house (includes bed-sit)" dataDxfId="18"/>
    <tableColumn id="10" xr3:uid="{FB6952CF-F580-4E9B-9289-313EBC9BA506}" name="Flat, maisonette or apartment - in a commercial building" dataDxfId="17"/>
    <tableColumn id="11" xr3:uid="{6BCE5157-2AB9-4C80-8BF0-9E347F6420F5}" name="Caravan or other mobile or temporary structure" dataDxfId="16"/>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6BCA358-57F2-4647-A356-A4921F6B59C0}" name="Table6AccommodationType2001Percentages" displayName="Table6AccommodationType2001Percentages" ref="A19:L35" totalsRowShown="0" headerRowDxfId="15" dataDxfId="13" headerRowBorderDxfId="14" tableBorderDxfId="12">
  <autoFilter ref="A19:L35" xr:uid="{66BCA358-57F2-4647-A356-A4921F6B59C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FC241D2-75A3-45A7-82F2-D3D4A5CBD5D9}" name="Table 6: Accommodation type - percentages" dataDxfId="11"/>
    <tableColumn id="12" xr3:uid="{172DD2E0-4686-4F5F-ADCB-1B3D959C3CAA}" name="All household spaces" dataDxfId="10">
      <calculatedColumnFormula>B2/$B2</calculatedColumnFormula>
    </tableColumn>
    <tableColumn id="2" xr3:uid="{58C4B7B8-C1B9-4948-9731-13748CF3AA0D}" name="All household spaces - with residents" dataDxfId="9">
      <calculatedColumnFormula>C2/$B2</calculatedColumnFormula>
    </tableColumn>
    <tableColumn id="3" xr3:uid="{E27A13AE-D6E2-41A5-8D28-3CD0DE239EF2}" name="All household spaces - with no residents - vacant" dataDxfId="8">
      <calculatedColumnFormula>D2/$B2</calculatedColumnFormula>
    </tableColumn>
    <tableColumn id="4" xr3:uid="{5B1FDB8F-829A-46FD-BE17-23B06330A288}" name="All household spaces - with no residents - second residence/holiday accommodation" dataDxfId="7">
      <calculatedColumnFormula>E2/$B2</calculatedColumnFormula>
    </tableColumn>
    <tableColumn id="5" xr3:uid="{66094C08-41B3-4A3D-9884-22B2B5D80D85}" name="Whole house or bungalow - detatched" dataDxfId="6">
      <calculatedColumnFormula>F2/$B2</calculatedColumnFormula>
    </tableColumn>
    <tableColumn id="6" xr3:uid="{0BDB36AD-1439-4B16-9BAE-D98F5D0F9CA7}" name="Whole house or bungalow - semi-detatched" dataDxfId="5">
      <calculatedColumnFormula>G2/$B2</calculatedColumnFormula>
    </tableColumn>
    <tableColumn id="7" xr3:uid="{91312DB3-5941-488C-958E-DE0BA2E2FC41}" name="Whole house or bungalow - terraced" dataDxfId="4">
      <calculatedColumnFormula>H2/$B2</calculatedColumnFormula>
    </tableColumn>
    <tableColumn id="8" xr3:uid="{D5E93993-ABCB-44EB-803E-A8EB0F2F24F7}" name="Flat, maisonette or apartment - in a purpose built block of flats or tenement" dataDxfId="3">
      <calculatedColumnFormula>I2/$B2</calculatedColumnFormula>
    </tableColumn>
    <tableColumn id="9" xr3:uid="{5D300D4D-87F3-44FE-8243-951015AD30C1}" name="Flat, maisonette or apartment - part of a converted or shared house (includes bed-sit)" dataDxfId="2">
      <calculatedColumnFormula>J2/$B2</calculatedColumnFormula>
    </tableColumn>
    <tableColumn id="10" xr3:uid="{D4F1527C-4FCE-4E8B-AACA-A476BB966CC1}" name="Flat, maisonette or apartment - in a commercial building" dataDxfId="1">
      <calculatedColumnFormula>K2/$B2</calculatedColumnFormula>
    </tableColumn>
    <tableColumn id="11" xr3:uid="{CB5E93CA-F763-42FF-950E-7AF135C57038}" name="Caravan or other mobile or temporary structure" dataDxfId="0">
      <calculatedColumnFormula>L2/$B2</calculatedColumnFormula>
    </tableColumn>
  </tableColumns>
  <tableStyleInfo showFirstColumn="1" showLastColumn="0" showRowStripes="1" showColumnStripes="0"/>
</table>
</file>

<file path=xl/theme/theme1.xml><?xml version="1.0" encoding="utf-8"?>
<a:theme xmlns:a="http://schemas.openxmlformats.org/drawingml/2006/main" name="Theme1 Kent Analytics">
  <a:themeElements>
    <a:clrScheme name="SC Analytics">
      <a:dk1>
        <a:srgbClr val="000000"/>
      </a:dk1>
      <a:lt1>
        <a:sysClr val="window" lastClr="FFFFFF"/>
      </a:lt1>
      <a:dk2>
        <a:srgbClr val="AE0F0A"/>
      </a:dk2>
      <a:lt2>
        <a:srgbClr val="D1D6DB"/>
      </a:lt2>
      <a:accent1>
        <a:srgbClr val="163B56"/>
      </a:accent1>
      <a:accent2>
        <a:srgbClr val="3C84C5"/>
      </a:accent2>
      <a:accent3>
        <a:srgbClr val="80C2C2"/>
      </a:accent3>
      <a:accent4>
        <a:srgbClr val="AE0F0A"/>
      </a:accent4>
      <a:accent5>
        <a:srgbClr val="D1D6DB"/>
      </a:accent5>
      <a:accent6>
        <a:srgbClr val="E30613"/>
      </a:accent6>
      <a:hlink>
        <a:srgbClr val="3C84C5"/>
      </a:hlink>
      <a:folHlink>
        <a:srgbClr val="AE0F0A"/>
      </a:folHlink>
    </a:clrScheme>
    <a:fontScheme name="SC Analytics">
      <a:majorFont>
        <a:latin typeface="Arial"/>
        <a:ea typeface=""/>
        <a:cs typeface=""/>
      </a:majorFont>
      <a:minorFont>
        <a:latin typeface="Arial Nova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1"/>
  <sheetViews>
    <sheetView showGridLines="0" workbookViewId="0"/>
  </sheetViews>
  <sheetFormatPr defaultColWidth="9" defaultRowHeight="15.75" x14ac:dyDescent="0.25"/>
  <cols>
    <col min="1" max="1" width="61.875" style="1" customWidth="1"/>
    <col min="2" max="16384" width="9" style="1"/>
  </cols>
  <sheetData>
    <row r="1" spans="1:1" x14ac:dyDescent="0.25">
      <c r="A1" s="1" t="s">
        <v>34</v>
      </c>
    </row>
    <row r="2" spans="1:1" ht="30" customHeight="1" x14ac:dyDescent="0.25">
      <c r="A2" s="23" t="s">
        <v>28</v>
      </c>
    </row>
    <row r="3" spans="1:1" x14ac:dyDescent="0.25">
      <c r="A3" s="24" t="s">
        <v>70</v>
      </c>
    </row>
    <row r="4" spans="1:1" x14ac:dyDescent="0.25">
      <c r="A4" s="24" t="s">
        <v>71</v>
      </c>
    </row>
    <row r="5" spans="1:1" x14ac:dyDescent="0.25">
      <c r="A5" s="24" t="s">
        <v>72</v>
      </c>
    </row>
    <row r="6" spans="1:1" ht="50.1" customHeight="1" x14ac:dyDescent="0.25">
      <c r="A6" s="9" t="s">
        <v>31</v>
      </c>
    </row>
    <row r="7" spans="1:1" x14ac:dyDescent="0.25">
      <c r="A7" s="9" t="s">
        <v>33</v>
      </c>
    </row>
    <row r="8" spans="1:1" x14ac:dyDescent="0.25">
      <c r="A8" s="9" t="s">
        <v>32</v>
      </c>
    </row>
    <row r="9" spans="1:1" x14ac:dyDescent="0.25">
      <c r="A9" s="15" t="s">
        <v>30</v>
      </c>
    </row>
    <row r="10" spans="1:1" ht="15" customHeight="1" x14ac:dyDescent="0.25">
      <c r="A10" s="3"/>
    </row>
    <row r="11" spans="1:1" ht="15" customHeight="1" x14ac:dyDescent="0.25"/>
    <row r="12" spans="1:1" ht="15" customHeight="1" x14ac:dyDescent="0.25"/>
    <row r="21" spans="1:1" ht="44.25" customHeight="1" x14ac:dyDescent="0.25">
      <c r="A21"/>
    </row>
  </sheetData>
  <hyperlinks>
    <hyperlink ref="A2" location="'What is the census'!A1" display="1.What is the census?" xr:uid="{850F757A-7D8B-4A2D-A43D-EC8E3A2F2E5C}"/>
    <hyperlink ref="A9" r:id="rId1" xr:uid="{9F7794DF-A508-45EF-B811-70CA04DFDDCF}"/>
    <hyperlink ref="A3" location="'2021'!A1" display="2.2021 Accommodation type" xr:uid="{A5DE019F-BA5A-40CC-8F20-E29AFFE69AA6}"/>
    <hyperlink ref="A4" location="'2011'!A1" display="3.2011 Accommodation type" xr:uid="{99D00B99-C6C8-46ED-A42A-99AB0A257F3D}"/>
    <hyperlink ref="A5" location="'2001'!A1" display="4.2001 Accommodation type" xr:uid="{EAFDF6A2-1436-492D-9716-06AAC250A92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workbookViewId="0">
      <selection activeCell="A5" sqref="A5:XFD5"/>
    </sheetView>
  </sheetViews>
  <sheetFormatPr defaultColWidth="9" defaultRowHeight="15.75" x14ac:dyDescent="0.25"/>
  <cols>
    <col min="1" max="1" width="181.625" style="1" customWidth="1"/>
    <col min="2" max="16384" width="9" style="5"/>
  </cols>
  <sheetData>
    <row r="1" spans="1:1" s="1" customFormat="1" ht="30" customHeight="1" x14ac:dyDescent="0.25">
      <c r="A1" s="7" t="s">
        <v>16</v>
      </c>
    </row>
    <row r="2" spans="1:1" s="1" customFormat="1" x14ac:dyDescent="0.25">
      <c r="A2" s="4" t="s">
        <v>17</v>
      </c>
    </row>
    <row r="3" spans="1:1" s="1" customFormat="1" ht="31.5" x14ac:dyDescent="0.25">
      <c r="A3" s="4" t="s">
        <v>18</v>
      </c>
    </row>
    <row r="4" spans="1:1" s="1" customFormat="1" x14ac:dyDescent="0.25">
      <c r="A4" s="4" t="s">
        <v>19</v>
      </c>
    </row>
    <row r="5" spans="1:1" s="2" customFormat="1" ht="30" customHeight="1" x14ac:dyDescent="0.25">
      <c r="A5" s="7" t="s">
        <v>20</v>
      </c>
    </row>
    <row r="6" spans="1:1" s="1" customFormat="1" ht="28.5" customHeight="1" x14ac:dyDescent="0.25">
      <c r="A6" s="4" t="s">
        <v>21</v>
      </c>
    </row>
    <row r="7" spans="1:1" s="2" customFormat="1" ht="30" customHeight="1" x14ac:dyDescent="0.25">
      <c r="A7" s="7" t="s">
        <v>22</v>
      </c>
    </row>
    <row r="8" spans="1:1" s="1" customFormat="1" ht="31.5" x14ac:dyDescent="0.25">
      <c r="A8" s="4" t="s">
        <v>23</v>
      </c>
    </row>
    <row r="9" spans="1:1" s="2" customFormat="1" ht="30" customHeight="1" x14ac:dyDescent="0.25">
      <c r="A9" s="7" t="s">
        <v>24</v>
      </c>
    </row>
    <row r="10" spans="1:1" s="1" customFormat="1" ht="31.5" x14ac:dyDescent="0.25">
      <c r="A10" s="4" t="s">
        <v>25</v>
      </c>
    </row>
    <row r="11" spans="1:1" s="2" customFormat="1" ht="30" customHeight="1" x14ac:dyDescent="0.25">
      <c r="A11" s="7" t="s">
        <v>26</v>
      </c>
    </row>
    <row r="12" spans="1:1" s="1" customFormat="1" ht="31.5" x14ac:dyDescent="0.25">
      <c r="A12" s="4" t="s">
        <v>27</v>
      </c>
    </row>
    <row r="13" spans="1:1" ht="30" customHeight="1" x14ac:dyDescent="0.25">
      <c r="A13" s="8" t="s">
        <v>29</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45C1-235A-41DA-BBCC-9B41E9111894}">
  <dimension ref="A1:J37"/>
  <sheetViews>
    <sheetView showGridLines="0" tabSelected="1" topLeftCell="A4" workbookViewId="0">
      <selection activeCell="C21" sqref="C21"/>
    </sheetView>
  </sheetViews>
  <sheetFormatPr defaultColWidth="8.625" defaultRowHeight="15.75" x14ac:dyDescent="0.25"/>
  <cols>
    <col min="1" max="1" width="26" style="1" customWidth="1" collapsed="1"/>
    <col min="2" max="2" width="14.625" style="1" customWidth="1" collapsed="1"/>
    <col min="3" max="3" width="13.875" style="1" customWidth="1" collapsed="1"/>
    <col min="4" max="4" width="13.625" style="1" customWidth="1" collapsed="1"/>
    <col min="5" max="5" width="13.875" style="1" customWidth="1" collapsed="1"/>
    <col min="6" max="6" width="20.75" style="1" customWidth="1" collapsed="1"/>
    <col min="7" max="7" width="25.5" style="1" customWidth="1" collapsed="1"/>
    <col min="8" max="8" width="28.5" style="1" customWidth="1" collapsed="1"/>
    <col min="9" max="9" width="28.625" style="1" customWidth="1" collapsed="1"/>
    <col min="10" max="10" width="20" style="1" customWidth="1" collapsed="1"/>
    <col min="11" max="16384" width="8.625" style="1"/>
  </cols>
  <sheetData>
    <row r="1" spans="1:10" ht="92.1" customHeight="1" x14ac:dyDescent="0.25">
      <c r="A1" s="20" t="s">
        <v>67</v>
      </c>
      <c r="B1" s="36" t="s">
        <v>45</v>
      </c>
      <c r="C1" s="20" t="s">
        <v>46</v>
      </c>
      <c r="D1" s="20" t="s">
        <v>47</v>
      </c>
      <c r="E1" s="20" t="s">
        <v>48</v>
      </c>
      <c r="F1" s="20" t="s">
        <v>49</v>
      </c>
      <c r="G1" s="20" t="s">
        <v>50</v>
      </c>
      <c r="H1" s="20" t="s">
        <v>51</v>
      </c>
      <c r="I1" s="20" t="s">
        <v>52</v>
      </c>
      <c r="J1" s="21" t="s">
        <v>53</v>
      </c>
    </row>
    <row r="2" spans="1:10" ht="20.100000000000001" customHeight="1" x14ac:dyDescent="0.25">
      <c r="A2" s="1" t="s">
        <v>0</v>
      </c>
      <c r="B2" s="30">
        <v>24783200</v>
      </c>
      <c r="C2" s="10">
        <v>5753255</v>
      </c>
      <c r="D2" s="10">
        <v>7810175</v>
      </c>
      <c r="E2" s="10">
        <v>5739467</v>
      </c>
      <c r="F2" s="10">
        <v>4126433</v>
      </c>
      <c r="G2" s="10">
        <v>845606</v>
      </c>
      <c r="H2" s="10">
        <v>195546</v>
      </c>
      <c r="I2" s="10">
        <v>208456</v>
      </c>
      <c r="J2" s="10">
        <v>104262</v>
      </c>
    </row>
    <row r="3" spans="1:10" x14ac:dyDescent="0.25">
      <c r="A3" s="1" t="s">
        <v>1</v>
      </c>
      <c r="B3" s="30">
        <v>3807965</v>
      </c>
      <c r="C3" s="10">
        <v>1065035</v>
      </c>
      <c r="D3" s="10">
        <v>1082651</v>
      </c>
      <c r="E3" s="10">
        <v>812592</v>
      </c>
      <c r="F3" s="10">
        <v>640091</v>
      </c>
      <c r="G3" s="10">
        <v>118927</v>
      </c>
      <c r="H3" s="10">
        <v>30739</v>
      </c>
      <c r="I3" s="10">
        <v>32687</v>
      </c>
      <c r="J3" s="10">
        <v>25243</v>
      </c>
    </row>
    <row r="4" spans="1:10" s="27" customFormat="1" ht="20.100000000000001" customHeight="1" x14ac:dyDescent="0.25">
      <c r="A4" s="25" t="s">
        <v>2</v>
      </c>
      <c r="B4" s="31">
        <v>648392</v>
      </c>
      <c r="C4" s="26">
        <v>164915</v>
      </c>
      <c r="D4" s="26">
        <v>203664</v>
      </c>
      <c r="E4" s="26">
        <v>152566</v>
      </c>
      <c r="F4" s="26">
        <v>91126</v>
      </c>
      <c r="G4" s="26">
        <v>19507</v>
      </c>
      <c r="H4" s="26">
        <v>5766</v>
      </c>
      <c r="I4" s="26">
        <v>5698</v>
      </c>
      <c r="J4" s="26">
        <v>5150</v>
      </c>
    </row>
    <row r="5" spans="1:10" ht="20.100000000000001" customHeight="1" x14ac:dyDescent="0.25">
      <c r="A5" s="1" t="s">
        <v>3</v>
      </c>
      <c r="B5" s="30">
        <v>53580</v>
      </c>
      <c r="C5" s="10">
        <v>17509</v>
      </c>
      <c r="D5" s="10">
        <v>16430</v>
      </c>
      <c r="E5" s="10">
        <v>11909</v>
      </c>
      <c r="F5" s="10">
        <v>5787</v>
      </c>
      <c r="G5" s="10">
        <v>614</v>
      </c>
      <c r="H5" s="10">
        <v>319</v>
      </c>
      <c r="I5" s="10">
        <v>299</v>
      </c>
      <c r="J5" s="10">
        <v>713</v>
      </c>
    </row>
    <row r="6" spans="1:10" x14ac:dyDescent="0.25">
      <c r="A6" s="1" t="s">
        <v>4</v>
      </c>
      <c r="B6" s="30">
        <v>63793</v>
      </c>
      <c r="C6" s="10">
        <v>20082</v>
      </c>
      <c r="D6" s="10">
        <v>19750</v>
      </c>
      <c r="E6" s="10">
        <v>11055</v>
      </c>
      <c r="F6" s="10">
        <v>8925</v>
      </c>
      <c r="G6" s="10">
        <v>2021</v>
      </c>
      <c r="H6" s="10">
        <v>578</v>
      </c>
      <c r="I6" s="10">
        <v>681</v>
      </c>
      <c r="J6" s="10">
        <v>701</v>
      </c>
    </row>
    <row r="7" spans="1:10" x14ac:dyDescent="0.25">
      <c r="A7" s="1" t="s">
        <v>5</v>
      </c>
      <c r="B7" s="30">
        <v>45696</v>
      </c>
      <c r="C7" s="10">
        <v>6025</v>
      </c>
      <c r="D7" s="10">
        <v>14398</v>
      </c>
      <c r="E7" s="10">
        <v>14103</v>
      </c>
      <c r="F7" s="10">
        <v>9762</v>
      </c>
      <c r="G7" s="10">
        <v>812</v>
      </c>
      <c r="H7" s="10">
        <v>214</v>
      </c>
      <c r="I7" s="10">
        <v>243</v>
      </c>
      <c r="J7" s="10">
        <v>139</v>
      </c>
    </row>
    <row r="8" spans="1:10" x14ac:dyDescent="0.25">
      <c r="A8" s="1" t="s">
        <v>6</v>
      </c>
      <c r="B8" s="30">
        <v>50548</v>
      </c>
      <c r="C8" s="10">
        <v>11828</v>
      </c>
      <c r="D8" s="10">
        <v>15695</v>
      </c>
      <c r="E8" s="10">
        <v>14112</v>
      </c>
      <c r="F8" s="10">
        <v>6180</v>
      </c>
      <c r="G8" s="10">
        <v>1388</v>
      </c>
      <c r="H8" s="10">
        <v>502</v>
      </c>
      <c r="I8" s="10">
        <v>502</v>
      </c>
      <c r="J8" s="10">
        <v>341</v>
      </c>
    </row>
    <row r="9" spans="1:10" x14ac:dyDescent="0.25">
      <c r="A9" s="1" t="s">
        <v>7</v>
      </c>
      <c r="B9" s="30">
        <v>48338</v>
      </c>
      <c r="C9" s="10">
        <v>13262</v>
      </c>
      <c r="D9" s="10">
        <v>12566</v>
      </c>
      <c r="E9" s="10">
        <v>10438</v>
      </c>
      <c r="F9" s="10">
        <v>7268</v>
      </c>
      <c r="G9" s="10">
        <v>3323</v>
      </c>
      <c r="H9" s="10">
        <v>610</v>
      </c>
      <c r="I9" s="10">
        <v>637</v>
      </c>
      <c r="J9" s="10">
        <v>234</v>
      </c>
    </row>
    <row r="10" spans="1:10" x14ac:dyDescent="0.25">
      <c r="A10" s="1" t="s">
        <v>8</v>
      </c>
      <c r="B10" s="30">
        <v>41724</v>
      </c>
      <c r="C10" s="10">
        <v>6837</v>
      </c>
      <c r="D10" s="10">
        <v>13799</v>
      </c>
      <c r="E10" s="10">
        <v>12511</v>
      </c>
      <c r="F10" s="10">
        <v>6745</v>
      </c>
      <c r="G10" s="10">
        <v>1020</v>
      </c>
      <c r="H10" s="10">
        <v>273</v>
      </c>
      <c r="I10" s="10">
        <v>399</v>
      </c>
      <c r="J10" s="10">
        <v>140</v>
      </c>
    </row>
    <row r="11" spans="1:10" x14ac:dyDescent="0.25">
      <c r="A11" s="1" t="s">
        <v>9</v>
      </c>
      <c r="B11" s="30">
        <v>71207</v>
      </c>
      <c r="C11" s="10">
        <v>18444</v>
      </c>
      <c r="D11" s="10">
        <v>23687</v>
      </c>
      <c r="E11" s="10">
        <v>15768</v>
      </c>
      <c r="F11" s="10">
        <v>10331</v>
      </c>
      <c r="G11" s="10">
        <v>1245</v>
      </c>
      <c r="H11" s="10">
        <v>504</v>
      </c>
      <c r="I11" s="10">
        <v>397</v>
      </c>
      <c r="J11" s="10">
        <v>831</v>
      </c>
    </row>
    <row r="12" spans="1:10" x14ac:dyDescent="0.25">
      <c r="A12" s="1" t="s">
        <v>10</v>
      </c>
      <c r="B12" s="30">
        <v>49013</v>
      </c>
      <c r="C12" s="10">
        <v>16223</v>
      </c>
      <c r="D12" s="10">
        <v>14044</v>
      </c>
      <c r="E12" s="10">
        <v>10962</v>
      </c>
      <c r="F12" s="10">
        <v>5745</v>
      </c>
      <c r="G12" s="10">
        <v>780</v>
      </c>
      <c r="H12" s="10">
        <v>301</v>
      </c>
      <c r="I12" s="10">
        <v>373</v>
      </c>
      <c r="J12" s="10">
        <v>585</v>
      </c>
    </row>
    <row r="13" spans="1:10" x14ac:dyDescent="0.25">
      <c r="A13" s="1" t="s">
        <v>11</v>
      </c>
      <c r="B13" s="30">
        <v>60495</v>
      </c>
      <c r="C13" s="10">
        <v>14477</v>
      </c>
      <c r="D13" s="10">
        <v>20406</v>
      </c>
      <c r="E13" s="10">
        <v>18041</v>
      </c>
      <c r="F13" s="10">
        <v>5224</v>
      </c>
      <c r="G13" s="10">
        <v>900</v>
      </c>
      <c r="H13" s="10">
        <v>384</v>
      </c>
      <c r="I13" s="10">
        <v>481</v>
      </c>
      <c r="J13" s="10">
        <v>582</v>
      </c>
    </row>
    <row r="14" spans="1:10" x14ac:dyDescent="0.25">
      <c r="A14" s="1" t="s">
        <v>12</v>
      </c>
      <c r="B14" s="30">
        <v>62200</v>
      </c>
      <c r="C14" s="10">
        <v>12622</v>
      </c>
      <c r="D14" s="10">
        <v>18441</v>
      </c>
      <c r="E14" s="10">
        <v>13778</v>
      </c>
      <c r="F14" s="10">
        <v>10978</v>
      </c>
      <c r="G14" s="10">
        <v>4058</v>
      </c>
      <c r="H14" s="10">
        <v>1035</v>
      </c>
      <c r="I14" s="10">
        <v>816</v>
      </c>
      <c r="J14" s="10">
        <v>472</v>
      </c>
    </row>
    <row r="15" spans="1:10" x14ac:dyDescent="0.25">
      <c r="A15" s="1" t="s">
        <v>13</v>
      </c>
      <c r="B15" s="30">
        <v>53573</v>
      </c>
      <c r="C15" s="10">
        <v>14478</v>
      </c>
      <c r="D15" s="10">
        <v>19843</v>
      </c>
      <c r="E15" s="10">
        <v>11506</v>
      </c>
      <c r="F15" s="10">
        <v>6261</v>
      </c>
      <c r="G15" s="10">
        <v>506</v>
      </c>
      <c r="H15" s="10">
        <v>362</v>
      </c>
      <c r="I15" s="10">
        <v>373</v>
      </c>
      <c r="J15" s="10">
        <v>244</v>
      </c>
    </row>
    <row r="16" spans="1:10" x14ac:dyDescent="0.25">
      <c r="A16" s="12" t="s">
        <v>14</v>
      </c>
      <c r="B16" s="30">
        <v>48224</v>
      </c>
      <c r="C16" s="10">
        <v>13128</v>
      </c>
      <c r="D16" s="10">
        <v>14606</v>
      </c>
      <c r="E16" s="10">
        <v>8381</v>
      </c>
      <c r="F16" s="10">
        <v>7919</v>
      </c>
      <c r="G16" s="10">
        <v>2840</v>
      </c>
      <c r="H16" s="10">
        <v>684</v>
      </c>
      <c r="I16" s="10">
        <v>497</v>
      </c>
      <c r="J16" s="10">
        <v>169</v>
      </c>
    </row>
    <row r="17" spans="1:10" ht="20.100000000000001" customHeight="1" x14ac:dyDescent="0.25">
      <c r="A17" s="1" t="s">
        <v>15</v>
      </c>
      <c r="B17" s="32">
        <v>111458</v>
      </c>
      <c r="C17" s="13">
        <v>16046</v>
      </c>
      <c r="D17" s="13">
        <v>34408</v>
      </c>
      <c r="E17" s="13">
        <v>41983</v>
      </c>
      <c r="F17" s="13">
        <v>14768</v>
      </c>
      <c r="G17" s="13">
        <v>2165</v>
      </c>
      <c r="H17" s="13">
        <v>497</v>
      </c>
      <c r="I17" s="13">
        <v>917</v>
      </c>
      <c r="J17" s="13">
        <v>674</v>
      </c>
    </row>
    <row r="18" spans="1:10" ht="24.95" customHeight="1" x14ac:dyDescent="0.25">
      <c r="A18" s="16" t="s">
        <v>61</v>
      </c>
    </row>
    <row r="19" spans="1:10" ht="85.5" customHeight="1" x14ac:dyDescent="0.25">
      <c r="A19" s="20" t="s">
        <v>62</v>
      </c>
      <c r="B19" s="36" t="s">
        <v>45</v>
      </c>
      <c r="C19" s="20" t="s">
        <v>46</v>
      </c>
      <c r="D19" s="20" t="s">
        <v>47</v>
      </c>
      <c r="E19" s="20" t="s">
        <v>48</v>
      </c>
      <c r="F19" s="20" t="s">
        <v>49</v>
      </c>
      <c r="G19" s="20" t="s">
        <v>50</v>
      </c>
      <c r="H19" s="20" t="s">
        <v>51</v>
      </c>
      <c r="I19" s="20" t="s">
        <v>52</v>
      </c>
      <c r="J19" s="21" t="s">
        <v>53</v>
      </c>
    </row>
    <row r="20" spans="1:10" ht="20.100000000000001" customHeight="1" x14ac:dyDescent="0.25">
      <c r="A20" s="1" t="s">
        <v>0</v>
      </c>
      <c r="B20" s="40">
        <f>B2/$B2</f>
        <v>1</v>
      </c>
      <c r="C20" s="11">
        <f>C2/$B2</f>
        <v>0.23214334710610413</v>
      </c>
      <c r="D20" s="11">
        <f t="shared" ref="C20:J20" si="0">D2/$B2</f>
        <v>0.3151398931534265</v>
      </c>
      <c r="E20" s="11">
        <f t="shared" si="0"/>
        <v>0.23158700248555472</v>
      </c>
      <c r="F20" s="11">
        <f t="shared" si="0"/>
        <v>0.16650121856741665</v>
      </c>
      <c r="G20" s="11">
        <f t="shared" si="0"/>
        <v>3.41201297653249E-2</v>
      </c>
      <c r="H20" s="11">
        <f t="shared" si="0"/>
        <v>7.8902643726395296E-3</v>
      </c>
      <c r="I20" s="11">
        <f t="shared" si="0"/>
        <v>8.4111817682946521E-3</v>
      </c>
      <c r="J20" s="17">
        <f t="shared" si="0"/>
        <v>4.2069627812389042E-3</v>
      </c>
    </row>
    <row r="21" spans="1:10" x14ac:dyDescent="0.25">
      <c r="A21" s="1" t="s">
        <v>1</v>
      </c>
      <c r="B21" s="41">
        <f t="shared" ref="B21:J35" si="1">B3/$B3</f>
        <v>1</v>
      </c>
      <c r="C21" s="11">
        <f t="shared" si="1"/>
        <v>0.27968613156896138</v>
      </c>
      <c r="D21" s="11">
        <f t="shared" si="1"/>
        <v>0.28431222450836602</v>
      </c>
      <c r="E21" s="11">
        <f t="shared" si="1"/>
        <v>0.21339271763264631</v>
      </c>
      <c r="F21" s="11">
        <f t="shared" si="1"/>
        <v>0.16809266891896327</v>
      </c>
      <c r="G21" s="11">
        <f t="shared" si="1"/>
        <v>3.1231116882639416E-2</v>
      </c>
      <c r="H21" s="11">
        <f t="shared" si="1"/>
        <v>8.0722905804018683E-3</v>
      </c>
      <c r="I21" s="11">
        <f t="shared" si="1"/>
        <v>8.5838499040826275E-3</v>
      </c>
      <c r="J21" s="17">
        <f t="shared" si="1"/>
        <v>6.6290000039391115E-3</v>
      </c>
    </row>
    <row r="22" spans="1:10" s="27" customFormat="1" ht="20.100000000000001" customHeight="1" x14ac:dyDescent="0.25">
      <c r="A22" s="25" t="s">
        <v>2</v>
      </c>
      <c r="B22" s="42">
        <f t="shared" si="1"/>
        <v>1</v>
      </c>
      <c r="C22" s="28">
        <f t="shared" si="1"/>
        <v>0.25434459401103038</v>
      </c>
      <c r="D22" s="28">
        <f t="shared" si="1"/>
        <v>0.31410628138533481</v>
      </c>
      <c r="E22" s="28">
        <f t="shared" si="1"/>
        <v>0.23529901664425223</v>
      </c>
      <c r="F22" s="28">
        <f t="shared" si="1"/>
        <v>0.1405415242631001</v>
      </c>
      <c r="G22" s="28">
        <f t="shared" si="1"/>
        <v>3.0085195375636961E-2</v>
      </c>
      <c r="H22" s="28">
        <f t="shared" si="1"/>
        <v>8.8927685720983606E-3</v>
      </c>
      <c r="I22" s="28">
        <f t="shared" si="1"/>
        <v>8.7878937432910951E-3</v>
      </c>
      <c r="J22" s="29">
        <f t="shared" si="1"/>
        <v>7.9427260052560792E-3</v>
      </c>
    </row>
    <row r="23" spans="1:10" ht="20.100000000000001" customHeight="1" x14ac:dyDescent="0.25">
      <c r="A23" s="1" t="s">
        <v>3</v>
      </c>
      <c r="B23" s="41">
        <f t="shared" si="1"/>
        <v>1</v>
      </c>
      <c r="C23" s="11">
        <f t="shared" si="1"/>
        <v>0.32678238148562899</v>
      </c>
      <c r="D23" s="11">
        <f t="shared" si="1"/>
        <v>0.30664427025009333</v>
      </c>
      <c r="E23" s="11">
        <f t="shared" si="1"/>
        <v>0.22226577081000373</v>
      </c>
      <c r="F23" s="11">
        <f t="shared" si="1"/>
        <v>0.108006718924972</v>
      </c>
      <c r="G23" s="11">
        <f t="shared" si="1"/>
        <v>1.1459499813363196E-2</v>
      </c>
      <c r="H23" s="11">
        <f t="shared" si="1"/>
        <v>5.9537140724150806E-3</v>
      </c>
      <c r="I23" s="11">
        <f t="shared" si="1"/>
        <v>5.580440462859276E-3</v>
      </c>
      <c r="J23" s="17">
        <f t="shared" si="1"/>
        <v>1.3307204180664427E-2</v>
      </c>
    </row>
    <row r="24" spans="1:10" x14ac:dyDescent="0.25">
      <c r="A24" s="1" t="s">
        <v>4</v>
      </c>
      <c r="B24" s="41">
        <f t="shared" si="1"/>
        <v>1</v>
      </c>
      <c r="C24" s="11">
        <f t="shared" si="1"/>
        <v>0.31479942940448014</v>
      </c>
      <c r="D24" s="11">
        <f t="shared" si="1"/>
        <v>0.30959509664069723</v>
      </c>
      <c r="E24" s="11">
        <f t="shared" si="1"/>
        <v>0.17329487561331181</v>
      </c>
      <c r="F24" s="11">
        <f t="shared" si="1"/>
        <v>0.1399056322794037</v>
      </c>
      <c r="G24" s="11">
        <f t="shared" si="1"/>
        <v>3.1680591914473373E-2</v>
      </c>
      <c r="H24" s="11">
        <f t="shared" si="1"/>
        <v>9.0605552333328111E-3</v>
      </c>
      <c r="I24" s="11">
        <f t="shared" si="1"/>
        <v>1.0675152446193156E-2</v>
      </c>
      <c r="J24" s="17">
        <f t="shared" si="1"/>
        <v>1.0988666468107786E-2</v>
      </c>
    </row>
    <row r="25" spans="1:10" x14ac:dyDescent="0.25">
      <c r="A25" s="1" t="s">
        <v>5</v>
      </c>
      <c r="B25" s="41">
        <f t="shared" si="1"/>
        <v>1</v>
      </c>
      <c r="C25" s="11">
        <f t="shared" si="1"/>
        <v>0.13184961484593838</v>
      </c>
      <c r="D25" s="11">
        <f t="shared" si="1"/>
        <v>0.31508228291316526</v>
      </c>
      <c r="E25" s="11">
        <f t="shared" si="1"/>
        <v>0.30862657563025209</v>
      </c>
      <c r="F25" s="11">
        <f t="shared" si="1"/>
        <v>0.21362920168067226</v>
      </c>
      <c r="G25" s="11">
        <f t="shared" si="1"/>
        <v>1.7769607843137254E-2</v>
      </c>
      <c r="H25" s="11">
        <f t="shared" si="1"/>
        <v>4.6831232492997197E-3</v>
      </c>
      <c r="I25" s="11">
        <f t="shared" si="1"/>
        <v>5.3177521008403363E-3</v>
      </c>
      <c r="J25" s="17">
        <f t="shared" si="1"/>
        <v>3.0418417366946779E-3</v>
      </c>
    </row>
    <row r="26" spans="1:10" x14ac:dyDescent="0.25">
      <c r="A26" s="1" t="s">
        <v>6</v>
      </c>
      <c r="B26" s="41">
        <f t="shared" si="1"/>
        <v>1</v>
      </c>
      <c r="C26" s="11">
        <f t="shared" si="1"/>
        <v>0.23399541030307827</v>
      </c>
      <c r="D26" s="11">
        <f t="shared" si="1"/>
        <v>0.31049695339083644</v>
      </c>
      <c r="E26" s="11">
        <f t="shared" si="1"/>
        <v>0.279180185170531</v>
      </c>
      <c r="F26" s="11">
        <f t="shared" si="1"/>
        <v>0.12226003007042811</v>
      </c>
      <c r="G26" s="11">
        <f t="shared" si="1"/>
        <v>2.7459048824879324E-2</v>
      </c>
      <c r="H26" s="11">
        <f t="shared" si="1"/>
        <v>9.9311545461739335E-3</v>
      </c>
      <c r="I26" s="11">
        <f t="shared" si="1"/>
        <v>9.9311545461739335E-3</v>
      </c>
      <c r="J26" s="17">
        <f t="shared" si="1"/>
        <v>6.7460631478990264E-3</v>
      </c>
    </row>
    <row r="27" spans="1:10" x14ac:dyDescent="0.25">
      <c r="A27" s="1" t="s">
        <v>7</v>
      </c>
      <c r="B27" s="41">
        <f t="shared" si="1"/>
        <v>1</v>
      </c>
      <c r="C27" s="11">
        <f t="shared" si="1"/>
        <v>0.27435971699284206</v>
      </c>
      <c r="D27" s="11">
        <f t="shared" si="1"/>
        <v>0.2599611072034424</v>
      </c>
      <c r="E27" s="11">
        <f t="shared" si="1"/>
        <v>0.21593777152550789</v>
      </c>
      <c r="F27" s="11">
        <f t="shared" si="1"/>
        <v>0.15035789647896064</v>
      </c>
      <c r="G27" s="11">
        <f t="shared" si="1"/>
        <v>6.8745086681285941E-2</v>
      </c>
      <c r="H27" s="11">
        <f t="shared" si="1"/>
        <v>1.2619471223468079E-2</v>
      </c>
      <c r="I27" s="11">
        <f t="shared" si="1"/>
        <v>1.3178037982539617E-2</v>
      </c>
      <c r="J27" s="17">
        <f t="shared" si="1"/>
        <v>4.8409119119533287E-3</v>
      </c>
    </row>
    <row r="28" spans="1:10" x14ac:dyDescent="0.25">
      <c r="A28" s="1" t="s">
        <v>8</v>
      </c>
      <c r="B28" s="41">
        <f t="shared" si="1"/>
        <v>1</v>
      </c>
      <c r="C28" s="11">
        <f t="shared" si="1"/>
        <v>0.16386252516537245</v>
      </c>
      <c r="D28" s="11">
        <f t="shared" si="1"/>
        <v>0.33072092800306779</v>
      </c>
      <c r="E28" s="11">
        <f t="shared" si="1"/>
        <v>0.29985140446745279</v>
      </c>
      <c r="F28" s="11">
        <f t="shared" si="1"/>
        <v>0.1616575591985428</v>
      </c>
      <c r="G28" s="11">
        <f t="shared" si="1"/>
        <v>2.444636180615473E-2</v>
      </c>
      <c r="H28" s="11">
        <f t="shared" si="1"/>
        <v>6.5429968363531783E-3</v>
      </c>
      <c r="I28" s="11">
        <f t="shared" si="1"/>
        <v>9.562841530054645E-3</v>
      </c>
      <c r="J28" s="17">
        <f t="shared" si="1"/>
        <v>3.3553829930016298E-3</v>
      </c>
    </row>
    <row r="29" spans="1:10" x14ac:dyDescent="0.25">
      <c r="A29" s="1" t="s">
        <v>9</v>
      </c>
      <c r="B29" s="41">
        <f t="shared" si="1"/>
        <v>1</v>
      </c>
      <c r="C29" s="11">
        <f t="shared" si="1"/>
        <v>0.25901947842206524</v>
      </c>
      <c r="D29" s="11">
        <f t="shared" si="1"/>
        <v>0.3326498799275352</v>
      </c>
      <c r="E29" s="11">
        <f t="shared" si="1"/>
        <v>0.22143890347859058</v>
      </c>
      <c r="F29" s="11">
        <f t="shared" si="1"/>
        <v>0.14508405072535002</v>
      </c>
      <c r="G29" s="11">
        <f t="shared" si="1"/>
        <v>1.7484236100383389E-2</v>
      </c>
      <c r="H29" s="11">
        <f t="shared" si="1"/>
        <v>7.0779558189503844E-3</v>
      </c>
      <c r="I29" s="11">
        <f t="shared" si="1"/>
        <v>5.5752945637367116E-3</v>
      </c>
      <c r="J29" s="17">
        <f t="shared" si="1"/>
        <v>1.167020096338843E-2</v>
      </c>
    </row>
    <row r="30" spans="1:10" x14ac:dyDescent="0.25">
      <c r="A30" s="1" t="s">
        <v>10</v>
      </c>
      <c r="B30" s="41">
        <f t="shared" si="1"/>
        <v>1</v>
      </c>
      <c r="C30" s="11">
        <f t="shared" si="1"/>
        <v>0.33099381796666189</v>
      </c>
      <c r="D30" s="11">
        <f t="shared" si="1"/>
        <v>0.28653622508314119</v>
      </c>
      <c r="E30" s="11">
        <f t="shared" si="1"/>
        <v>0.22365494868708302</v>
      </c>
      <c r="F30" s="11">
        <f t="shared" si="1"/>
        <v>0.11721380042029665</v>
      </c>
      <c r="G30" s="11">
        <f t="shared" si="1"/>
        <v>1.5914145226776571E-2</v>
      </c>
      <c r="H30" s="11">
        <f t="shared" si="1"/>
        <v>6.1412278375124968E-3</v>
      </c>
      <c r="I30" s="11">
        <f t="shared" si="1"/>
        <v>7.6102258584457181E-3</v>
      </c>
      <c r="J30" s="17">
        <f t="shared" si="1"/>
        <v>1.1935608920082427E-2</v>
      </c>
    </row>
    <row r="31" spans="1:10" x14ac:dyDescent="0.25">
      <c r="A31" s="1" t="s">
        <v>11</v>
      </c>
      <c r="B31" s="41">
        <f t="shared" si="1"/>
        <v>1</v>
      </c>
      <c r="C31" s="11">
        <f t="shared" si="1"/>
        <v>0.23930903380444665</v>
      </c>
      <c r="D31" s="11">
        <f t="shared" si="1"/>
        <v>0.3373171336474089</v>
      </c>
      <c r="E31" s="11">
        <f t="shared" si="1"/>
        <v>0.29822299363583765</v>
      </c>
      <c r="F31" s="11">
        <f t="shared" si="1"/>
        <v>8.635424415240929E-2</v>
      </c>
      <c r="G31" s="11">
        <f t="shared" si="1"/>
        <v>1.4877262583684603E-2</v>
      </c>
      <c r="H31" s="11">
        <f t="shared" si="1"/>
        <v>6.3476320357054306E-3</v>
      </c>
      <c r="I31" s="11">
        <f t="shared" si="1"/>
        <v>7.9510703363914366E-3</v>
      </c>
      <c r="J31" s="17">
        <f t="shared" si="1"/>
        <v>9.6206298041160432E-3</v>
      </c>
    </row>
    <row r="32" spans="1:10" x14ac:dyDescent="0.25">
      <c r="A32" s="1" t="s">
        <v>12</v>
      </c>
      <c r="B32" s="41">
        <f t="shared" si="1"/>
        <v>1</v>
      </c>
      <c r="C32" s="11">
        <f t="shared" si="1"/>
        <v>0.20292604501607717</v>
      </c>
      <c r="D32" s="11">
        <f t="shared" si="1"/>
        <v>0.29647909967845659</v>
      </c>
      <c r="E32" s="11">
        <f t="shared" si="1"/>
        <v>0.22151125401929261</v>
      </c>
      <c r="F32" s="11">
        <f t="shared" si="1"/>
        <v>0.17649517684887459</v>
      </c>
      <c r="G32" s="11">
        <f t="shared" si="1"/>
        <v>6.5241157556270093E-2</v>
      </c>
      <c r="H32" s="11">
        <f t="shared" si="1"/>
        <v>1.6639871382636656E-2</v>
      </c>
      <c r="I32" s="11">
        <f t="shared" si="1"/>
        <v>1.3118971061093247E-2</v>
      </c>
      <c r="J32" s="17">
        <f t="shared" si="1"/>
        <v>7.5884244372990354E-3</v>
      </c>
    </row>
    <row r="33" spans="1:10" x14ac:dyDescent="0.25">
      <c r="A33" s="1" t="s">
        <v>13</v>
      </c>
      <c r="B33" s="41">
        <f t="shared" si="1"/>
        <v>1</v>
      </c>
      <c r="C33" s="11">
        <f t="shared" si="1"/>
        <v>0.27024807272320012</v>
      </c>
      <c r="D33" s="11">
        <f t="shared" si="1"/>
        <v>0.37039180184047937</v>
      </c>
      <c r="E33" s="11">
        <f t="shared" si="1"/>
        <v>0.21477236667724414</v>
      </c>
      <c r="F33" s="11">
        <f t="shared" si="1"/>
        <v>0.11686857185522558</v>
      </c>
      <c r="G33" s="11">
        <f t="shared" si="1"/>
        <v>9.4450562783491687E-3</v>
      </c>
      <c r="H33" s="11">
        <f t="shared" si="1"/>
        <v>6.757135124036362E-3</v>
      </c>
      <c r="I33" s="11">
        <f t="shared" si="1"/>
        <v>6.9624624344352569E-3</v>
      </c>
      <c r="J33" s="17">
        <f t="shared" si="1"/>
        <v>4.5545330670300338E-3</v>
      </c>
    </row>
    <row r="34" spans="1:10" x14ac:dyDescent="0.25">
      <c r="A34" s="12" t="s">
        <v>14</v>
      </c>
      <c r="B34" s="41">
        <f t="shared" si="1"/>
        <v>1</v>
      </c>
      <c r="C34" s="11">
        <f t="shared" si="1"/>
        <v>0.27222959522229595</v>
      </c>
      <c r="D34" s="11">
        <f t="shared" si="1"/>
        <v>0.30287823490378235</v>
      </c>
      <c r="E34" s="11">
        <f t="shared" si="1"/>
        <v>0.17379313205043131</v>
      </c>
      <c r="F34" s="11">
        <f t="shared" si="1"/>
        <v>0.16421284007962841</v>
      </c>
      <c r="G34" s="11">
        <f t="shared" si="1"/>
        <v>5.8891838088918382E-2</v>
      </c>
      <c r="H34" s="11">
        <f t="shared" si="1"/>
        <v>1.4183808891838089E-2</v>
      </c>
      <c r="I34" s="11">
        <f t="shared" si="1"/>
        <v>1.0306071665560716E-2</v>
      </c>
      <c r="J34" s="17">
        <f t="shared" si="1"/>
        <v>3.5044790975447908E-3</v>
      </c>
    </row>
    <row r="35" spans="1:10" ht="20.100000000000001" customHeight="1" x14ac:dyDescent="0.25">
      <c r="A35" s="1" t="s">
        <v>15</v>
      </c>
      <c r="B35" s="40">
        <f t="shared" si="1"/>
        <v>1</v>
      </c>
      <c r="C35" s="14">
        <f t="shared" si="1"/>
        <v>0.14396454269769779</v>
      </c>
      <c r="D35" s="14">
        <f t="shared" si="1"/>
        <v>0.30870821295914158</v>
      </c>
      <c r="E35" s="14">
        <f t="shared" si="1"/>
        <v>0.37667103303486515</v>
      </c>
      <c r="F35" s="14">
        <f t="shared" si="1"/>
        <v>0.13249834018195195</v>
      </c>
      <c r="G35" s="14">
        <f t="shared" si="1"/>
        <v>1.9424357156955983E-2</v>
      </c>
      <c r="H35" s="14">
        <f t="shared" si="1"/>
        <v>4.4590787561233827E-3</v>
      </c>
      <c r="I35" s="14">
        <f t="shared" si="1"/>
        <v>8.2273143246783548E-3</v>
      </c>
      <c r="J35" s="22">
        <f t="shared" si="1"/>
        <v>6.0471208885858347E-3</v>
      </c>
    </row>
    <row r="36" spans="1:10" ht="24.95" customHeight="1" x14ac:dyDescent="0.25">
      <c r="A36" s="16" t="s">
        <v>61</v>
      </c>
    </row>
    <row r="37" spans="1:10" x14ac:dyDescent="0.25">
      <c r="A37" s="8" t="s">
        <v>29</v>
      </c>
    </row>
  </sheetData>
  <hyperlinks>
    <hyperlink ref="A37" location="Contents!A1" display="Go back to contents" xr:uid="{F262E22A-CCBB-47B2-9E09-64BD01D2DE2D}"/>
  </hyperlink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88790-EB64-4DA4-AC16-AC50B0575B9D}">
  <dimension ref="A1:K37"/>
  <sheetViews>
    <sheetView showGridLines="0" workbookViewId="0"/>
  </sheetViews>
  <sheetFormatPr defaultColWidth="8.625" defaultRowHeight="15.75" x14ac:dyDescent="0.25"/>
  <cols>
    <col min="1" max="1" width="24.5" style="1" customWidth="1" collapsed="1"/>
    <col min="2" max="3" width="15.75" style="1" customWidth="1" collapsed="1"/>
    <col min="4" max="4" width="21.75" style="1" customWidth="1" collapsed="1"/>
    <col min="5" max="5" width="25" style="1" customWidth="1" collapsed="1"/>
    <col min="6" max="6" width="24.25" style="1" customWidth="1" collapsed="1"/>
    <col min="7" max="7" width="21.75" style="1" customWidth="1" collapsed="1"/>
    <col min="8" max="8" width="22.75" style="1" customWidth="1" collapsed="1"/>
    <col min="9" max="9" width="26" style="1" customWidth="1" collapsed="1"/>
    <col min="10" max="10" width="11.125" style="1" customWidth="1"/>
    <col min="11" max="11" width="12" style="1" customWidth="1"/>
    <col min="12" max="16384" width="8.625" style="1"/>
  </cols>
  <sheetData>
    <row r="1" spans="1:11" ht="92.1" customHeight="1" x14ac:dyDescent="0.25">
      <c r="A1" s="20" t="s">
        <v>64</v>
      </c>
      <c r="B1" s="49" t="s">
        <v>45</v>
      </c>
      <c r="C1" s="48" t="s">
        <v>73</v>
      </c>
      <c r="D1" s="47" t="s">
        <v>54</v>
      </c>
      <c r="E1" s="20" t="s">
        <v>55</v>
      </c>
      <c r="F1" s="20" t="s">
        <v>56</v>
      </c>
      <c r="G1" s="20" t="s">
        <v>57</v>
      </c>
      <c r="H1" s="20" t="s">
        <v>58</v>
      </c>
      <c r="I1" s="20" t="s">
        <v>59</v>
      </c>
      <c r="J1" s="21" t="s">
        <v>60</v>
      </c>
      <c r="K1" s="36" t="s">
        <v>74</v>
      </c>
    </row>
    <row r="2" spans="1:11" ht="20.100000000000001" customHeight="1" x14ac:dyDescent="0.25">
      <c r="A2" s="1" t="s">
        <v>0</v>
      </c>
      <c r="B2" s="30">
        <v>23366044</v>
      </c>
      <c r="C2" s="30">
        <v>23286109</v>
      </c>
      <c r="D2" s="10">
        <v>5310357</v>
      </c>
      <c r="E2" s="10">
        <v>7304321</v>
      </c>
      <c r="F2" s="10">
        <v>5757140</v>
      </c>
      <c r="G2" s="10">
        <v>3747939</v>
      </c>
      <c r="H2" s="10">
        <v>860207</v>
      </c>
      <c r="I2" s="10">
        <v>221179</v>
      </c>
      <c r="J2" s="10">
        <v>84966</v>
      </c>
      <c r="K2" s="30">
        <v>79935</v>
      </c>
    </row>
    <row r="3" spans="1:11" x14ac:dyDescent="0.25">
      <c r="A3" s="1" t="s">
        <v>1</v>
      </c>
      <c r="B3" s="30">
        <v>3555463</v>
      </c>
      <c r="C3" s="30">
        <v>3544688</v>
      </c>
      <c r="D3" s="10">
        <v>1002515</v>
      </c>
      <c r="E3" s="10">
        <v>998124</v>
      </c>
      <c r="F3" s="10">
        <v>801641</v>
      </c>
      <c r="G3" s="10">
        <v>561240</v>
      </c>
      <c r="H3" s="10">
        <v>125378</v>
      </c>
      <c r="I3" s="10">
        <v>34085</v>
      </c>
      <c r="J3" s="10">
        <v>21705</v>
      </c>
      <c r="K3" s="30">
        <v>10775</v>
      </c>
    </row>
    <row r="4" spans="1:11" s="27" customFormat="1" ht="20.100000000000001" customHeight="1" x14ac:dyDescent="0.25">
      <c r="A4" s="25" t="s">
        <v>2</v>
      </c>
      <c r="B4" s="31">
        <v>605638</v>
      </c>
      <c r="C4" s="31">
        <v>604002</v>
      </c>
      <c r="D4" s="26">
        <v>153418</v>
      </c>
      <c r="E4" s="26">
        <v>189374</v>
      </c>
      <c r="F4" s="26">
        <v>150931</v>
      </c>
      <c r="G4" s="26">
        <v>79521</v>
      </c>
      <c r="H4" s="26">
        <v>21165</v>
      </c>
      <c r="I4" s="26">
        <v>5760</v>
      </c>
      <c r="J4" s="26">
        <v>3833</v>
      </c>
      <c r="K4" s="31">
        <v>1636</v>
      </c>
    </row>
    <row r="5" spans="1:11" ht="20.100000000000001" customHeight="1" x14ac:dyDescent="0.25">
      <c r="A5" s="1" t="s">
        <v>3</v>
      </c>
      <c r="B5" s="30">
        <v>47787</v>
      </c>
      <c r="C5" s="30">
        <v>47731</v>
      </c>
      <c r="D5" s="10">
        <v>15898</v>
      </c>
      <c r="E5" s="10">
        <v>14652</v>
      </c>
      <c r="F5" s="10">
        <v>11561</v>
      </c>
      <c r="G5" s="10">
        <v>4315</v>
      </c>
      <c r="H5" s="10">
        <v>647</v>
      </c>
      <c r="I5" s="10">
        <v>224</v>
      </c>
      <c r="J5" s="10">
        <v>434</v>
      </c>
      <c r="K5" s="30">
        <v>56</v>
      </c>
    </row>
    <row r="6" spans="1:11" x14ac:dyDescent="0.25">
      <c r="A6" s="1" t="s">
        <v>4</v>
      </c>
      <c r="B6" s="30">
        <v>60771</v>
      </c>
      <c r="C6" s="30">
        <v>60583</v>
      </c>
      <c r="D6" s="10">
        <v>19236</v>
      </c>
      <c r="E6" s="10">
        <v>18750</v>
      </c>
      <c r="F6" s="10">
        <v>11319</v>
      </c>
      <c r="G6" s="10">
        <v>7923</v>
      </c>
      <c r="H6" s="10">
        <v>2117</v>
      </c>
      <c r="I6" s="10">
        <v>700</v>
      </c>
      <c r="J6" s="10">
        <v>538</v>
      </c>
      <c r="K6" s="30">
        <v>188</v>
      </c>
    </row>
    <row r="7" spans="1:11" x14ac:dyDescent="0.25">
      <c r="A7" s="1" t="s">
        <v>5</v>
      </c>
      <c r="B7" s="30">
        <v>40081</v>
      </c>
      <c r="C7" s="30">
        <v>40045</v>
      </c>
      <c r="D7" s="10">
        <v>5087</v>
      </c>
      <c r="E7" s="10">
        <v>12689</v>
      </c>
      <c r="F7" s="10">
        <v>13351</v>
      </c>
      <c r="G7" s="10">
        <v>7702</v>
      </c>
      <c r="H7" s="10">
        <v>902</v>
      </c>
      <c r="I7" s="10">
        <v>201</v>
      </c>
      <c r="J7" s="10">
        <v>113</v>
      </c>
      <c r="K7" s="30">
        <v>36</v>
      </c>
    </row>
    <row r="8" spans="1:11" x14ac:dyDescent="0.25">
      <c r="A8" s="1" t="s">
        <v>6</v>
      </c>
      <c r="B8" s="30">
        <v>48310</v>
      </c>
      <c r="C8" s="30">
        <v>48118</v>
      </c>
      <c r="D8" s="10">
        <v>10884</v>
      </c>
      <c r="E8" s="10">
        <v>14679</v>
      </c>
      <c r="F8" s="10">
        <v>14315</v>
      </c>
      <c r="G8" s="10">
        <v>5833</v>
      </c>
      <c r="H8" s="10">
        <v>1582</v>
      </c>
      <c r="I8" s="10">
        <v>505</v>
      </c>
      <c r="J8" s="10">
        <v>320</v>
      </c>
      <c r="K8" s="30">
        <v>192</v>
      </c>
    </row>
    <row r="9" spans="1:11" x14ac:dyDescent="0.25">
      <c r="A9" s="1" t="s">
        <v>7</v>
      </c>
      <c r="B9" s="30">
        <v>47379</v>
      </c>
      <c r="C9" s="30">
        <v>47017</v>
      </c>
      <c r="D9" s="10">
        <v>12887</v>
      </c>
      <c r="E9" s="10">
        <v>11742</v>
      </c>
      <c r="F9" s="10">
        <v>10581</v>
      </c>
      <c r="G9" s="10">
        <v>7192</v>
      </c>
      <c r="H9" s="10">
        <v>3662</v>
      </c>
      <c r="I9" s="10">
        <v>730</v>
      </c>
      <c r="J9" s="10">
        <v>223</v>
      </c>
      <c r="K9" s="30">
        <v>362</v>
      </c>
    </row>
    <row r="10" spans="1:11" x14ac:dyDescent="0.25">
      <c r="A10" s="1" t="s">
        <v>8</v>
      </c>
      <c r="B10" s="30">
        <v>40431</v>
      </c>
      <c r="C10" s="30">
        <v>40373</v>
      </c>
      <c r="D10" s="10">
        <v>6525</v>
      </c>
      <c r="E10" s="10">
        <v>13136</v>
      </c>
      <c r="F10" s="10">
        <v>12887</v>
      </c>
      <c r="G10" s="10">
        <v>6253</v>
      </c>
      <c r="H10" s="10">
        <v>1076</v>
      </c>
      <c r="I10" s="10">
        <v>375</v>
      </c>
      <c r="J10" s="10">
        <v>121</v>
      </c>
      <c r="K10" s="30">
        <v>58</v>
      </c>
    </row>
    <row r="11" spans="1:11" x14ac:dyDescent="0.25">
      <c r="A11" s="1" t="s">
        <v>9</v>
      </c>
      <c r="B11" s="30">
        <v>63447</v>
      </c>
      <c r="C11" s="30">
        <v>63281</v>
      </c>
      <c r="D11" s="10">
        <v>16212</v>
      </c>
      <c r="E11" s="10">
        <v>21545</v>
      </c>
      <c r="F11" s="10">
        <v>15240</v>
      </c>
      <c r="G11" s="10">
        <v>8242</v>
      </c>
      <c r="H11" s="10">
        <v>1116</v>
      </c>
      <c r="I11" s="10">
        <v>354</v>
      </c>
      <c r="J11" s="10">
        <v>572</v>
      </c>
      <c r="K11" s="30">
        <v>166</v>
      </c>
    </row>
    <row r="12" spans="1:11" x14ac:dyDescent="0.25">
      <c r="A12" s="1" t="s">
        <v>10</v>
      </c>
      <c r="B12" s="30">
        <v>47020</v>
      </c>
      <c r="C12" s="30">
        <v>46993</v>
      </c>
      <c r="D12" s="10">
        <v>15627</v>
      </c>
      <c r="E12" s="10">
        <v>13605</v>
      </c>
      <c r="F12" s="10">
        <v>11046</v>
      </c>
      <c r="G12" s="10">
        <v>4900</v>
      </c>
      <c r="H12" s="10">
        <v>908</v>
      </c>
      <c r="I12" s="10">
        <v>374</v>
      </c>
      <c r="J12" s="10">
        <v>533</v>
      </c>
      <c r="K12" s="30">
        <v>27</v>
      </c>
    </row>
    <row r="13" spans="1:11" x14ac:dyDescent="0.25">
      <c r="A13" s="1" t="s">
        <v>11</v>
      </c>
      <c r="B13" s="30">
        <v>55585</v>
      </c>
      <c r="C13" s="30">
        <v>55515</v>
      </c>
      <c r="D13" s="10">
        <v>13088</v>
      </c>
      <c r="E13" s="10">
        <v>18467</v>
      </c>
      <c r="F13" s="10">
        <v>17481</v>
      </c>
      <c r="G13" s="10">
        <v>4749</v>
      </c>
      <c r="H13" s="10">
        <v>926</v>
      </c>
      <c r="I13" s="10">
        <v>463</v>
      </c>
      <c r="J13" s="10">
        <v>341</v>
      </c>
      <c r="K13" s="30">
        <v>70</v>
      </c>
    </row>
    <row r="14" spans="1:11" x14ac:dyDescent="0.25">
      <c r="A14" s="1" t="s">
        <v>12</v>
      </c>
      <c r="B14" s="30">
        <v>59513</v>
      </c>
      <c r="C14" s="30">
        <v>59237</v>
      </c>
      <c r="D14" s="10">
        <v>12121</v>
      </c>
      <c r="E14" s="10">
        <v>17695</v>
      </c>
      <c r="F14" s="10">
        <v>13846</v>
      </c>
      <c r="G14" s="10">
        <v>10200</v>
      </c>
      <c r="H14" s="10">
        <v>4219</v>
      </c>
      <c r="I14" s="10">
        <v>822</v>
      </c>
      <c r="J14" s="10">
        <v>334</v>
      </c>
      <c r="K14" s="30">
        <v>276</v>
      </c>
    </row>
    <row r="15" spans="1:11" x14ac:dyDescent="0.25">
      <c r="A15" s="1" t="s">
        <v>13</v>
      </c>
      <c r="B15" s="30">
        <v>48140</v>
      </c>
      <c r="C15" s="30">
        <v>48121</v>
      </c>
      <c r="D15" s="10">
        <v>13107</v>
      </c>
      <c r="E15" s="10">
        <v>18323</v>
      </c>
      <c r="F15" s="10">
        <v>10838</v>
      </c>
      <c r="G15" s="10">
        <v>4760</v>
      </c>
      <c r="H15" s="10">
        <v>552</v>
      </c>
      <c r="I15" s="10">
        <v>376</v>
      </c>
      <c r="J15" s="10">
        <v>165</v>
      </c>
      <c r="K15" s="30">
        <v>19</v>
      </c>
    </row>
    <row r="16" spans="1:11" x14ac:dyDescent="0.25">
      <c r="A16" s="12" t="s">
        <v>14</v>
      </c>
      <c r="B16" s="30">
        <v>47174</v>
      </c>
      <c r="C16" s="30">
        <v>46988</v>
      </c>
      <c r="D16" s="10">
        <v>12746</v>
      </c>
      <c r="E16" s="10">
        <v>14091</v>
      </c>
      <c r="F16" s="10">
        <v>8466</v>
      </c>
      <c r="G16" s="10">
        <v>7452</v>
      </c>
      <c r="H16" s="10">
        <v>3458</v>
      </c>
      <c r="I16" s="10">
        <v>636</v>
      </c>
      <c r="J16" s="10">
        <v>139</v>
      </c>
      <c r="K16" s="30">
        <v>186</v>
      </c>
    </row>
    <row r="17" spans="1:11" ht="20.100000000000001" customHeight="1" x14ac:dyDescent="0.25">
      <c r="A17" s="1" t="s">
        <v>15</v>
      </c>
      <c r="B17" s="32">
        <v>106209</v>
      </c>
      <c r="C17" s="32">
        <v>106038</v>
      </c>
      <c r="D17" s="13">
        <v>14683</v>
      </c>
      <c r="E17" s="13">
        <v>31893</v>
      </c>
      <c r="F17" s="13">
        <v>43363</v>
      </c>
      <c r="G17" s="13">
        <v>12393</v>
      </c>
      <c r="H17" s="13">
        <v>2136</v>
      </c>
      <c r="I17" s="13">
        <v>891</v>
      </c>
      <c r="J17" s="13">
        <v>679</v>
      </c>
      <c r="K17" s="32">
        <v>171</v>
      </c>
    </row>
    <row r="18" spans="1:11" ht="24.95" customHeight="1" thickBot="1" x14ac:dyDescent="0.3">
      <c r="A18" s="16" t="s">
        <v>63</v>
      </c>
    </row>
    <row r="19" spans="1:11" ht="92.1" customHeight="1" x14ac:dyDescent="0.25">
      <c r="A19" s="20" t="s">
        <v>65</v>
      </c>
      <c r="B19" s="49" t="s">
        <v>45</v>
      </c>
      <c r="C19" s="48" t="s">
        <v>73</v>
      </c>
      <c r="D19" s="47" t="s">
        <v>54</v>
      </c>
      <c r="E19" s="20" t="s">
        <v>55</v>
      </c>
      <c r="F19" s="20" t="s">
        <v>56</v>
      </c>
      <c r="G19" s="20" t="s">
        <v>57</v>
      </c>
      <c r="H19" s="20" t="s">
        <v>58</v>
      </c>
      <c r="I19" s="20" t="s">
        <v>59</v>
      </c>
      <c r="J19" s="21" t="s">
        <v>60</v>
      </c>
      <c r="K19" s="36" t="s">
        <v>74</v>
      </c>
    </row>
    <row r="20" spans="1:11" ht="20.100000000000001" customHeight="1" x14ac:dyDescent="0.25">
      <c r="A20" s="1" t="s">
        <v>0</v>
      </c>
      <c r="B20" s="40">
        <f t="shared" ref="B20:K20" si="0">B2/$B2</f>
        <v>1</v>
      </c>
      <c r="C20" s="33">
        <f t="shared" si="0"/>
        <v>0.99657901012255223</v>
      </c>
      <c r="D20" s="11">
        <f t="shared" si="0"/>
        <v>0.22726812463419138</v>
      </c>
      <c r="E20" s="11">
        <f t="shared" si="0"/>
        <v>0.31260409335872175</v>
      </c>
      <c r="F20" s="11">
        <f t="shared" si="0"/>
        <v>0.24638916198223371</v>
      </c>
      <c r="G20" s="11">
        <f t="shared" si="0"/>
        <v>0.1604010931418258</v>
      </c>
      <c r="H20" s="11">
        <f t="shared" si="0"/>
        <v>3.6814404697688666E-2</v>
      </c>
      <c r="I20" s="11">
        <f t="shared" si="0"/>
        <v>9.4658299881657335E-3</v>
      </c>
      <c r="J20" s="17">
        <f t="shared" si="0"/>
        <v>3.6363023197251531E-3</v>
      </c>
      <c r="K20" s="37">
        <f t="shared" si="0"/>
        <v>3.4209898774478042E-3</v>
      </c>
    </row>
    <row r="21" spans="1:11" x14ac:dyDescent="0.25">
      <c r="A21" s="1" t="s">
        <v>1</v>
      </c>
      <c r="B21" s="41">
        <f t="shared" ref="B21:B35" si="1">B3/$B3</f>
        <v>1</v>
      </c>
      <c r="C21" s="33">
        <f t="shared" ref="C21:K21" si="2">C3/$B3</f>
        <v>0.99696945236105672</v>
      </c>
      <c r="D21" s="11">
        <f t="shared" si="2"/>
        <v>0.28196468364317107</v>
      </c>
      <c r="E21" s="11">
        <f t="shared" si="2"/>
        <v>0.28072968274455395</v>
      </c>
      <c r="F21" s="11">
        <f t="shared" si="2"/>
        <v>0.22546740044826791</v>
      </c>
      <c r="G21" s="11">
        <f t="shared" si="2"/>
        <v>0.15785285910723865</v>
      </c>
      <c r="H21" s="11">
        <f t="shared" si="2"/>
        <v>3.5263480452475529E-2</v>
      </c>
      <c r="I21" s="11">
        <f t="shared" si="2"/>
        <v>9.5866558026338616E-3</v>
      </c>
      <c r="J21" s="17">
        <f t="shared" si="2"/>
        <v>6.1046901627157986E-3</v>
      </c>
      <c r="K21" s="37">
        <f t="shared" si="2"/>
        <v>3.0305476389432262E-3</v>
      </c>
    </row>
    <row r="22" spans="1:11" s="27" customFormat="1" ht="20.100000000000001" customHeight="1" x14ac:dyDescent="0.25">
      <c r="A22" s="25" t="s">
        <v>2</v>
      </c>
      <c r="B22" s="42">
        <f t="shared" si="1"/>
        <v>1</v>
      </c>
      <c r="C22" s="34">
        <f t="shared" ref="C22:K22" si="3">C4/$B4</f>
        <v>0.99729871639494216</v>
      </c>
      <c r="D22" s="28">
        <f t="shared" si="3"/>
        <v>0.25331633748212629</v>
      </c>
      <c r="E22" s="28">
        <f t="shared" si="3"/>
        <v>0.31268513534487596</v>
      </c>
      <c r="F22" s="28">
        <f t="shared" si="3"/>
        <v>0.24920992408006101</v>
      </c>
      <c r="G22" s="28">
        <f t="shared" si="3"/>
        <v>0.13130120633117473</v>
      </c>
      <c r="H22" s="28">
        <f t="shared" si="3"/>
        <v>3.4946618276924503E-2</v>
      </c>
      <c r="I22" s="28">
        <f t="shared" si="3"/>
        <v>9.5106317635287093E-3</v>
      </c>
      <c r="J22" s="29">
        <f t="shared" si="3"/>
        <v>6.3288631162509617E-3</v>
      </c>
      <c r="K22" s="38">
        <f t="shared" si="3"/>
        <v>2.7012836050578069E-3</v>
      </c>
    </row>
    <row r="23" spans="1:11" ht="20.100000000000001" customHeight="1" x14ac:dyDescent="0.25">
      <c r="A23" s="1" t="s">
        <v>3</v>
      </c>
      <c r="B23" s="41">
        <f t="shared" si="1"/>
        <v>1</v>
      </c>
      <c r="C23" s="33">
        <f t="shared" ref="C23:K23" si="4">C5/$B5</f>
        <v>0.99882813317429431</v>
      </c>
      <c r="D23" s="11">
        <f t="shared" si="4"/>
        <v>0.33268462134053195</v>
      </c>
      <c r="E23" s="11">
        <f t="shared" si="4"/>
        <v>0.30661058446857931</v>
      </c>
      <c r="F23" s="11">
        <f t="shared" si="4"/>
        <v>0.24192772092828593</v>
      </c>
      <c r="G23" s="11">
        <f t="shared" si="4"/>
        <v>9.0296524159290181E-2</v>
      </c>
      <c r="H23" s="11">
        <f t="shared" si="4"/>
        <v>1.3539247075564484E-2</v>
      </c>
      <c r="I23" s="11">
        <f t="shared" si="4"/>
        <v>4.6874673028229437E-3</v>
      </c>
      <c r="J23" s="17">
        <f t="shared" si="4"/>
        <v>9.0819678992194522E-3</v>
      </c>
      <c r="K23" s="37">
        <f t="shared" si="4"/>
        <v>1.1718668257057359E-3</v>
      </c>
    </row>
    <row r="24" spans="1:11" x14ac:dyDescent="0.25">
      <c r="A24" s="1" t="s">
        <v>4</v>
      </c>
      <c r="B24" s="41">
        <f t="shared" si="1"/>
        <v>1</v>
      </c>
      <c r="C24" s="33">
        <f t="shared" ref="C24:K24" si="5">C6/$B6</f>
        <v>0.99690641918020106</v>
      </c>
      <c r="D24" s="11">
        <f t="shared" si="5"/>
        <v>0.31653255664708496</v>
      </c>
      <c r="E24" s="11">
        <f t="shared" si="5"/>
        <v>0.30853532112356225</v>
      </c>
      <c r="F24" s="11">
        <f t="shared" si="5"/>
        <v>0.18625660265587204</v>
      </c>
      <c r="G24" s="11">
        <f t="shared" si="5"/>
        <v>0.13037468529397245</v>
      </c>
      <c r="H24" s="11">
        <f t="shared" si="5"/>
        <v>3.4835694656990997E-2</v>
      </c>
      <c r="I24" s="11">
        <f t="shared" si="5"/>
        <v>1.151865198861299E-2</v>
      </c>
      <c r="J24" s="17">
        <f t="shared" si="5"/>
        <v>8.8529068141054122E-3</v>
      </c>
      <c r="K24" s="37">
        <f t="shared" si="5"/>
        <v>3.0935808197989174E-3</v>
      </c>
    </row>
    <row r="25" spans="1:11" x14ac:dyDescent="0.25">
      <c r="A25" s="1" t="s">
        <v>5</v>
      </c>
      <c r="B25" s="41">
        <f t="shared" si="1"/>
        <v>1</v>
      </c>
      <c r="C25" s="33">
        <f t="shared" ref="C25:K25" si="6">C7/$B7</f>
        <v>0.99910181881689575</v>
      </c>
      <c r="D25" s="11">
        <f t="shared" si="6"/>
        <v>0.12691799106808713</v>
      </c>
      <c r="E25" s="11">
        <f t="shared" si="6"/>
        <v>0.316583917566927</v>
      </c>
      <c r="F25" s="11">
        <f t="shared" si="6"/>
        <v>0.33310047154512112</v>
      </c>
      <c r="G25" s="11">
        <f t="shared" si="6"/>
        <v>0.19216087422968489</v>
      </c>
      <c r="H25" s="11">
        <f t="shared" si="6"/>
        <v>2.2504428532222249E-2</v>
      </c>
      <c r="I25" s="11">
        <f t="shared" si="6"/>
        <v>5.0148449389985283E-3</v>
      </c>
      <c r="J25" s="17">
        <f t="shared" si="6"/>
        <v>2.8192909358548939E-3</v>
      </c>
      <c r="K25" s="37">
        <f t="shared" si="6"/>
        <v>8.9818118310421393E-4</v>
      </c>
    </row>
    <row r="26" spans="1:11" x14ac:dyDescent="0.25">
      <c r="A26" s="1" t="s">
        <v>6</v>
      </c>
      <c r="B26" s="41">
        <f t="shared" si="1"/>
        <v>1</v>
      </c>
      <c r="C26" s="33">
        <f t="shared" ref="C26:K26" si="7">C8/$B8</f>
        <v>0.99602566756365141</v>
      </c>
      <c r="D26" s="11">
        <f t="shared" si="7"/>
        <v>0.22529496998551024</v>
      </c>
      <c r="E26" s="11">
        <f t="shared" si="7"/>
        <v>0.3038501345477127</v>
      </c>
      <c r="F26" s="11">
        <f t="shared" si="7"/>
        <v>0.29631546263713515</v>
      </c>
      <c r="G26" s="11">
        <f t="shared" si="7"/>
        <v>0.12074104740219416</v>
      </c>
      <c r="H26" s="11">
        <f t="shared" si="7"/>
        <v>3.2746843303663835E-2</v>
      </c>
      <c r="I26" s="11">
        <f t="shared" si="7"/>
        <v>1.0453322293521011E-2</v>
      </c>
      <c r="J26" s="17">
        <f t="shared" si="7"/>
        <v>6.6238873939143033E-3</v>
      </c>
      <c r="K26" s="37">
        <f t="shared" si="7"/>
        <v>3.974332436348582E-3</v>
      </c>
    </row>
    <row r="27" spans="1:11" x14ac:dyDescent="0.25">
      <c r="A27" s="1" t="s">
        <v>7</v>
      </c>
      <c r="B27" s="41">
        <f t="shared" si="1"/>
        <v>1</v>
      </c>
      <c r="C27" s="33">
        <f t="shared" ref="C27:K27" si="8">C9/$B9</f>
        <v>0.99235948415964881</v>
      </c>
      <c r="D27" s="11">
        <f t="shared" si="8"/>
        <v>0.27199814263703326</v>
      </c>
      <c r="E27" s="11">
        <f t="shared" si="8"/>
        <v>0.2478313176723865</v>
      </c>
      <c r="F27" s="11">
        <f t="shared" si="8"/>
        <v>0.22332679035015512</v>
      </c>
      <c r="G27" s="11">
        <f t="shared" si="8"/>
        <v>0.15179720973427047</v>
      </c>
      <c r="H27" s="11">
        <f t="shared" si="8"/>
        <v>7.7291627092171633E-2</v>
      </c>
      <c r="I27" s="11">
        <f t="shared" si="8"/>
        <v>1.540767006479664E-2</v>
      </c>
      <c r="J27" s="17">
        <f t="shared" si="8"/>
        <v>4.7067266088351382E-3</v>
      </c>
      <c r="K27" s="37">
        <f t="shared" si="8"/>
        <v>7.6405158403512101E-3</v>
      </c>
    </row>
    <row r="28" spans="1:11" x14ac:dyDescent="0.25">
      <c r="A28" s="1" t="s">
        <v>8</v>
      </c>
      <c r="B28" s="41">
        <f t="shared" si="1"/>
        <v>1</v>
      </c>
      <c r="C28" s="33">
        <f t="shared" ref="C28:K28" si="9">C10/$B10</f>
        <v>0.99856545719868417</v>
      </c>
      <c r="D28" s="11">
        <f t="shared" si="9"/>
        <v>0.16138606514802997</v>
      </c>
      <c r="E28" s="11">
        <f t="shared" si="9"/>
        <v>0.3248992110014593</v>
      </c>
      <c r="F28" s="11">
        <f t="shared" si="9"/>
        <v>0.31874057035443099</v>
      </c>
      <c r="G28" s="11">
        <f t="shared" si="9"/>
        <v>0.15465855407979026</v>
      </c>
      <c r="H28" s="11">
        <f t="shared" si="9"/>
        <v>2.6613242314065939E-2</v>
      </c>
      <c r="I28" s="11">
        <f t="shared" si="9"/>
        <v>9.2750612154040221E-3</v>
      </c>
      <c r="J28" s="17">
        <f t="shared" si="9"/>
        <v>2.9927530855036978E-3</v>
      </c>
      <c r="K28" s="37">
        <f t="shared" si="9"/>
        <v>1.4345428013158221E-3</v>
      </c>
    </row>
    <row r="29" spans="1:11" x14ac:dyDescent="0.25">
      <c r="A29" s="1" t="s">
        <v>9</v>
      </c>
      <c r="B29" s="41">
        <f t="shared" si="1"/>
        <v>1</v>
      </c>
      <c r="C29" s="33">
        <f t="shared" ref="C29:K29" si="10">C11/$B11</f>
        <v>0.99738364304064808</v>
      </c>
      <c r="D29" s="11">
        <f t="shared" si="10"/>
        <v>0.25552035557236746</v>
      </c>
      <c r="E29" s="11">
        <f t="shared" si="10"/>
        <v>0.33957476318817281</v>
      </c>
      <c r="F29" s="11">
        <f t="shared" si="10"/>
        <v>0.24020048229230698</v>
      </c>
      <c r="G29" s="11">
        <f t="shared" si="10"/>
        <v>0.12990369915047204</v>
      </c>
      <c r="H29" s="11">
        <f t="shared" si="10"/>
        <v>1.7589484136365786E-2</v>
      </c>
      <c r="I29" s="11">
        <f t="shared" si="10"/>
        <v>5.579460021750437E-3</v>
      </c>
      <c r="J29" s="17">
        <f t="shared" si="10"/>
        <v>9.0153986792125707E-3</v>
      </c>
      <c r="K29" s="37">
        <f t="shared" si="10"/>
        <v>2.6163569593518998E-3</v>
      </c>
    </row>
    <row r="30" spans="1:11" x14ac:dyDescent="0.25">
      <c r="A30" s="1" t="s">
        <v>10</v>
      </c>
      <c r="B30" s="41">
        <f t="shared" si="1"/>
        <v>1</v>
      </c>
      <c r="C30" s="33">
        <f t="shared" ref="C30:K30" si="11">C12/$B12</f>
        <v>0.99942577626541895</v>
      </c>
      <c r="D30" s="11">
        <f t="shared" si="11"/>
        <v>0.33234793704806465</v>
      </c>
      <c r="E30" s="11">
        <f t="shared" si="11"/>
        <v>0.28934495959166312</v>
      </c>
      <c r="F30" s="11">
        <f t="shared" si="11"/>
        <v>0.23492131008081668</v>
      </c>
      <c r="G30" s="11">
        <f t="shared" si="11"/>
        <v>0.10421097405359421</v>
      </c>
      <c r="H30" s="11">
        <f t="shared" si="11"/>
        <v>1.9310931518502765E-2</v>
      </c>
      <c r="I30" s="11">
        <f t="shared" si="11"/>
        <v>7.9540621012335177E-3</v>
      </c>
      <c r="J30" s="17">
        <f t="shared" si="11"/>
        <v>1.1335601871544023E-2</v>
      </c>
      <c r="K30" s="37">
        <f t="shared" si="11"/>
        <v>5.7422373458102937E-4</v>
      </c>
    </row>
    <row r="31" spans="1:11" x14ac:dyDescent="0.25">
      <c r="A31" s="1" t="s">
        <v>11</v>
      </c>
      <c r="B31" s="41">
        <f t="shared" si="1"/>
        <v>1</v>
      </c>
      <c r="C31" s="33">
        <f t="shared" ref="C31:K31" si="12">C13/$B13</f>
        <v>0.99874066744625345</v>
      </c>
      <c r="D31" s="11">
        <f t="shared" si="12"/>
        <v>0.23545920662049113</v>
      </c>
      <c r="E31" s="11">
        <f t="shared" si="12"/>
        <v>0.33222991814338398</v>
      </c>
      <c r="F31" s="11">
        <f t="shared" si="12"/>
        <v>0.31449131960061166</v>
      </c>
      <c r="G31" s="11">
        <f t="shared" si="12"/>
        <v>8.5436718539174242E-2</v>
      </c>
      <c r="H31" s="11">
        <f t="shared" si="12"/>
        <v>1.6659170639561034E-2</v>
      </c>
      <c r="I31" s="11">
        <f t="shared" si="12"/>
        <v>8.3295853197805168E-3</v>
      </c>
      <c r="J31" s="17">
        <f t="shared" si="12"/>
        <v>6.134748583250877E-3</v>
      </c>
      <c r="K31" s="37">
        <f t="shared" si="12"/>
        <v>1.2593325537465143E-3</v>
      </c>
    </row>
    <row r="32" spans="1:11" x14ac:dyDescent="0.25">
      <c r="A32" s="1" t="s">
        <v>12</v>
      </c>
      <c r="B32" s="41">
        <f t="shared" si="1"/>
        <v>1</v>
      </c>
      <c r="C32" s="33">
        <f t="shared" ref="C32:K32" si="13">C14/$B14</f>
        <v>0.99536235780417726</v>
      </c>
      <c r="D32" s="11">
        <f t="shared" si="13"/>
        <v>0.20366978643321626</v>
      </c>
      <c r="E32" s="11">
        <f t="shared" si="13"/>
        <v>0.29732999512711511</v>
      </c>
      <c r="F32" s="11">
        <f t="shared" si="13"/>
        <v>0.23265505015710852</v>
      </c>
      <c r="G32" s="11">
        <f t="shared" si="13"/>
        <v>0.1713911246282325</v>
      </c>
      <c r="H32" s="11">
        <f t="shared" si="13"/>
        <v>7.0892074000638516E-2</v>
      </c>
      <c r="I32" s="11">
        <f t="shared" si="13"/>
        <v>1.3812108278863441E-2</v>
      </c>
      <c r="J32" s="17">
        <f t="shared" si="13"/>
        <v>5.612219179002907E-3</v>
      </c>
      <c r="K32" s="37">
        <f t="shared" si="13"/>
        <v>4.6376421958227616E-3</v>
      </c>
    </row>
    <row r="33" spans="1:11" x14ac:dyDescent="0.25">
      <c r="A33" s="1" t="s">
        <v>13</v>
      </c>
      <c r="B33" s="41">
        <f t="shared" si="1"/>
        <v>1</v>
      </c>
      <c r="C33" s="33">
        <f t="shared" ref="C33:K33" si="14">C15/$B15</f>
        <v>0.9996053178230162</v>
      </c>
      <c r="D33" s="11">
        <f t="shared" si="14"/>
        <v>0.27226838388034896</v>
      </c>
      <c r="E33" s="11">
        <f t="shared" si="14"/>
        <v>0.38061902783547985</v>
      </c>
      <c r="F33" s="11">
        <f t="shared" si="14"/>
        <v>0.22513502285002077</v>
      </c>
      <c r="G33" s="11">
        <f t="shared" si="14"/>
        <v>9.8878271707519741E-2</v>
      </c>
      <c r="H33" s="11">
        <f t="shared" si="14"/>
        <v>1.1466555878687163E-2</v>
      </c>
      <c r="I33" s="11">
        <f t="shared" si="14"/>
        <v>7.810552555047777E-3</v>
      </c>
      <c r="J33" s="17">
        <f t="shared" si="14"/>
        <v>3.4275031159119234E-3</v>
      </c>
      <c r="K33" s="37">
        <f t="shared" si="14"/>
        <v>3.9468217698379723E-4</v>
      </c>
    </row>
    <row r="34" spans="1:11" x14ac:dyDescent="0.25">
      <c r="A34" s="12" t="s">
        <v>14</v>
      </c>
      <c r="B34" s="41">
        <f t="shared" si="1"/>
        <v>1</v>
      </c>
      <c r="C34" s="33">
        <f t="shared" ref="C34:K34" si="15">C16/$B16</f>
        <v>0.9960571501250689</v>
      </c>
      <c r="D34" s="11">
        <f t="shared" si="15"/>
        <v>0.27019120702081656</v>
      </c>
      <c r="E34" s="11">
        <f t="shared" si="15"/>
        <v>0.29870267520244204</v>
      </c>
      <c r="F34" s="11">
        <f t="shared" si="15"/>
        <v>0.17946326366218679</v>
      </c>
      <c r="G34" s="11">
        <f t="shared" si="15"/>
        <v>0.15796837240853012</v>
      </c>
      <c r="H34" s="11">
        <f t="shared" si="15"/>
        <v>7.330309068554712E-2</v>
      </c>
      <c r="I34" s="11">
        <f t="shared" si="15"/>
        <v>1.3482002798151524E-2</v>
      </c>
      <c r="J34" s="17">
        <f t="shared" si="15"/>
        <v>2.9465383473947513E-3</v>
      </c>
      <c r="K34" s="37">
        <f t="shared" si="15"/>
        <v>3.9428498749311059E-3</v>
      </c>
    </row>
    <row r="35" spans="1:11" ht="20.100000000000001" customHeight="1" x14ac:dyDescent="0.25">
      <c r="A35" s="1" t="s">
        <v>15</v>
      </c>
      <c r="B35" s="40">
        <f t="shared" si="1"/>
        <v>1</v>
      </c>
      <c r="C35" s="35">
        <f t="shared" ref="C35:K35" si="16">C17/$B17</f>
        <v>0.99838996695195326</v>
      </c>
      <c r="D35" s="14">
        <f t="shared" si="16"/>
        <v>0.13824628797936145</v>
      </c>
      <c r="E35" s="14">
        <f t="shared" si="16"/>
        <v>0.30028528655763637</v>
      </c>
      <c r="F35" s="14">
        <f t="shared" si="16"/>
        <v>0.40827990095001365</v>
      </c>
      <c r="G35" s="14">
        <f t="shared" si="16"/>
        <v>0.11668502669265317</v>
      </c>
      <c r="H35" s="14">
        <f t="shared" si="16"/>
        <v>2.0111290003672004E-2</v>
      </c>
      <c r="I35" s="14">
        <f t="shared" si="16"/>
        <v>8.3891195661384629E-3</v>
      </c>
      <c r="J35" s="22">
        <f t="shared" si="16"/>
        <v>6.3930552024781331E-3</v>
      </c>
      <c r="K35" s="39">
        <f t="shared" si="16"/>
        <v>1.6100330480467756E-3</v>
      </c>
    </row>
    <row r="36" spans="1:11" ht="24.95" customHeight="1" x14ac:dyDescent="0.25">
      <c r="A36" s="16" t="s">
        <v>63</v>
      </c>
    </row>
    <row r="37" spans="1:11" x14ac:dyDescent="0.25">
      <c r="A37" s="8" t="s">
        <v>29</v>
      </c>
    </row>
  </sheetData>
  <hyperlinks>
    <hyperlink ref="A37" location="Contents!A1" display="Go back to contents" xr:uid="{AEF5C522-4BC3-4732-A727-EBCEAC4C042D}"/>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B1DB3-A0EC-42F4-AEDD-216BA5BAD057}">
  <dimension ref="A1:L313"/>
  <sheetViews>
    <sheetView showGridLines="0" workbookViewId="0">
      <selection activeCell="C23" sqref="C23"/>
    </sheetView>
  </sheetViews>
  <sheetFormatPr defaultColWidth="8.625" defaultRowHeight="15.75" x14ac:dyDescent="0.25"/>
  <cols>
    <col min="1" max="1" width="26.625" style="1" customWidth="1" collapsed="1"/>
    <col min="2" max="2" width="17.75" style="1" customWidth="1" collapsed="1"/>
    <col min="3" max="3" width="21" style="1" customWidth="1" collapsed="1"/>
    <col min="4" max="4" width="25.75" style="1" customWidth="1" collapsed="1"/>
    <col min="5" max="5" width="18" style="1" customWidth="1" collapsed="1"/>
    <col min="6" max="6" width="19.5" style="1" customWidth="1" collapsed="1"/>
    <col min="7" max="7" width="18.75" style="1" customWidth="1" collapsed="1"/>
    <col min="8" max="8" width="22.25" style="1" customWidth="1" collapsed="1"/>
    <col min="9" max="9" width="27.75" style="1" customWidth="1" collapsed="1"/>
    <col min="10" max="10" width="21" style="1" customWidth="1" collapsed="1"/>
    <col min="11" max="11" width="18.25" style="1" customWidth="1" collapsed="1"/>
    <col min="12" max="12" width="16.375" style="1" customWidth="1"/>
    <col min="13" max="13" width="10.625" style="1" customWidth="1"/>
    <col min="14" max="16384" width="8.625" style="1"/>
  </cols>
  <sheetData>
    <row r="1" spans="1:12" ht="101.25" customHeight="1" x14ac:dyDescent="0.25">
      <c r="A1" s="20" t="s">
        <v>69</v>
      </c>
      <c r="B1" s="36" t="s">
        <v>76</v>
      </c>
      <c r="C1" s="20" t="s">
        <v>35</v>
      </c>
      <c r="D1" s="20" t="s">
        <v>36</v>
      </c>
      <c r="E1" s="20" t="s">
        <v>37</v>
      </c>
      <c r="F1" s="20" t="s">
        <v>38</v>
      </c>
      <c r="G1" s="20" t="s">
        <v>39</v>
      </c>
      <c r="H1" s="20" t="s">
        <v>40</v>
      </c>
      <c r="I1" s="20" t="s">
        <v>41</v>
      </c>
      <c r="J1" s="20" t="s">
        <v>42</v>
      </c>
      <c r="K1" s="21" t="s">
        <v>43</v>
      </c>
      <c r="L1" s="21" t="s">
        <v>44</v>
      </c>
    </row>
    <row r="2" spans="1:12" ht="20.100000000000001" customHeight="1" x14ac:dyDescent="0.25">
      <c r="A2" s="1" t="s">
        <v>0</v>
      </c>
      <c r="B2" s="30">
        <f>SUM(Table5AccommodationType2001[[#This Row],[All household spaces - with residents]:[All household spaces - with no residents - second residence/holiday accommodation]])</f>
        <v>22538641</v>
      </c>
      <c r="C2" s="10">
        <v>21660475</v>
      </c>
      <c r="D2" s="10">
        <v>727448</v>
      </c>
      <c r="E2" s="10">
        <v>150718</v>
      </c>
      <c r="F2" s="10">
        <v>5131821</v>
      </c>
      <c r="G2" s="10">
        <v>7117662</v>
      </c>
      <c r="H2" s="10">
        <v>5869878</v>
      </c>
      <c r="I2" s="10">
        <v>3069566</v>
      </c>
      <c r="J2" s="10">
        <v>997567</v>
      </c>
      <c r="K2" s="10">
        <v>258303</v>
      </c>
      <c r="L2" s="10">
        <v>93844</v>
      </c>
    </row>
    <row r="3" spans="1:12" x14ac:dyDescent="0.25">
      <c r="A3" s="1" t="s">
        <v>1</v>
      </c>
      <c r="B3" s="30">
        <f>SUM(Table5AccommodationType2001[[#This Row],[All household spaces - with residents]:[All household spaces - with no residents - second residence/holiday accommodation]])</f>
        <v>3401820</v>
      </c>
      <c r="C3" s="10">
        <v>3287489</v>
      </c>
      <c r="D3" s="10">
        <v>91301</v>
      </c>
      <c r="E3" s="10">
        <v>23030</v>
      </c>
      <c r="F3" s="10">
        <v>996140</v>
      </c>
      <c r="G3" s="10">
        <v>967850</v>
      </c>
      <c r="H3" s="10">
        <v>786473</v>
      </c>
      <c r="I3" s="10">
        <v>442992</v>
      </c>
      <c r="J3" s="10">
        <v>144880</v>
      </c>
      <c r="K3" s="10">
        <v>39854</v>
      </c>
      <c r="L3" s="10">
        <v>23631</v>
      </c>
    </row>
    <row r="4" spans="1:12" s="27" customFormat="1" ht="20.100000000000001" customHeight="1" x14ac:dyDescent="0.25">
      <c r="A4" s="25" t="s">
        <v>2</v>
      </c>
      <c r="B4" s="31">
        <f>SUM(Table5AccommodationType2001[[#This Row],[All household spaces - with residents]:[All household spaces - with no residents - second residence/holiday accommodation]])</f>
        <v>569631</v>
      </c>
      <c r="C4" s="26">
        <v>546742</v>
      </c>
      <c r="D4" s="26">
        <v>18782</v>
      </c>
      <c r="E4" s="26">
        <v>4107</v>
      </c>
      <c r="F4" s="26">
        <v>148473</v>
      </c>
      <c r="G4" s="26">
        <v>181469</v>
      </c>
      <c r="H4" s="26">
        <v>145943</v>
      </c>
      <c r="I4" s="26">
        <v>58705</v>
      </c>
      <c r="J4" s="26">
        <v>24705</v>
      </c>
      <c r="K4" s="26">
        <v>7037</v>
      </c>
      <c r="L4" s="26">
        <v>3299</v>
      </c>
    </row>
    <row r="5" spans="1:12" ht="20.100000000000001" customHeight="1" x14ac:dyDescent="0.25">
      <c r="A5" s="1" t="s">
        <v>3</v>
      </c>
      <c r="B5" s="30">
        <f>SUM(Table5AccommodationType2001[[#This Row],[All household spaces - with residents]:[All household spaces - with no residents - second residence/holiday accommodation]])</f>
        <v>42969</v>
      </c>
      <c r="C5" s="10">
        <v>41450</v>
      </c>
      <c r="D5" s="10">
        <v>1284</v>
      </c>
      <c r="E5" s="10">
        <v>235</v>
      </c>
      <c r="F5" s="10">
        <v>14468</v>
      </c>
      <c r="G5" s="10">
        <v>13426</v>
      </c>
      <c r="H5" s="10">
        <v>10287</v>
      </c>
      <c r="I5" s="10">
        <v>3249</v>
      </c>
      <c r="J5" s="10">
        <v>754</v>
      </c>
      <c r="K5" s="10">
        <v>328</v>
      </c>
      <c r="L5" s="10">
        <v>457</v>
      </c>
    </row>
    <row r="6" spans="1:12" x14ac:dyDescent="0.25">
      <c r="A6" s="1" t="s">
        <v>4</v>
      </c>
      <c r="B6" s="30">
        <f>SUM(Table5AccommodationType2001[[#This Row],[All household spaces - with residents]:[All household spaces - with no residents - second residence/holiday accommodation]])</f>
        <v>58068</v>
      </c>
      <c r="C6" s="10">
        <v>55584</v>
      </c>
      <c r="D6" s="10">
        <v>1962</v>
      </c>
      <c r="E6" s="10">
        <v>522</v>
      </c>
      <c r="F6" s="10">
        <v>18563</v>
      </c>
      <c r="G6" s="10">
        <v>18118</v>
      </c>
      <c r="H6" s="10">
        <v>11290</v>
      </c>
      <c r="I6" s="10">
        <v>5920</v>
      </c>
      <c r="J6" s="10">
        <v>2773</v>
      </c>
      <c r="K6" s="10">
        <v>891</v>
      </c>
      <c r="L6" s="10">
        <v>513</v>
      </c>
    </row>
    <row r="7" spans="1:12" x14ac:dyDescent="0.25">
      <c r="A7" s="1" t="s">
        <v>5</v>
      </c>
      <c r="B7" s="30">
        <f>SUM(Table5AccommodationType2001[[#This Row],[All household spaces - with residents]:[All household spaces - with no residents - second residence/holiday accommodation]])</f>
        <v>36028</v>
      </c>
      <c r="C7" s="10">
        <v>35240</v>
      </c>
      <c r="D7" s="10">
        <v>752</v>
      </c>
      <c r="E7" s="10">
        <v>36</v>
      </c>
      <c r="F7" s="10">
        <v>4750</v>
      </c>
      <c r="G7" s="10">
        <v>12063</v>
      </c>
      <c r="H7" s="10">
        <v>12665</v>
      </c>
      <c r="I7" s="10">
        <v>5248</v>
      </c>
      <c r="J7" s="10">
        <v>894</v>
      </c>
      <c r="K7" s="10">
        <v>279</v>
      </c>
      <c r="L7" s="10">
        <v>129</v>
      </c>
    </row>
    <row r="8" spans="1:12" x14ac:dyDescent="0.25">
      <c r="A8" s="1" t="s">
        <v>6</v>
      </c>
      <c r="B8" s="30">
        <f>SUM(Table5AccommodationType2001[[#This Row],[All household spaces - with residents]:[All household spaces - with no residents - second residence/holiday accommodation]])</f>
        <v>46458</v>
      </c>
      <c r="C8" s="10">
        <v>44314</v>
      </c>
      <c r="D8" s="10">
        <v>1598</v>
      </c>
      <c r="E8" s="10">
        <v>546</v>
      </c>
      <c r="F8" s="10">
        <v>10815</v>
      </c>
      <c r="G8" s="10">
        <v>13989</v>
      </c>
      <c r="H8" s="10">
        <v>14438</v>
      </c>
      <c r="I8" s="10">
        <v>4739</v>
      </c>
      <c r="J8" s="10">
        <v>1759</v>
      </c>
      <c r="K8" s="10">
        <v>566</v>
      </c>
      <c r="L8" s="10">
        <v>152</v>
      </c>
    </row>
    <row r="9" spans="1:12" x14ac:dyDescent="0.25">
      <c r="A9" s="1" t="s">
        <v>7</v>
      </c>
      <c r="B9" s="30">
        <f>SUM(Table5AccommodationType2001[[#This Row],[All household spaces - with residents]:[All household spaces - with no residents - second residence/holiday accommodation]])</f>
        <v>44492</v>
      </c>
      <c r="C9" s="10">
        <v>41155</v>
      </c>
      <c r="D9" s="10">
        <v>2604</v>
      </c>
      <c r="E9" s="10">
        <v>733</v>
      </c>
      <c r="F9" s="10">
        <v>12628</v>
      </c>
      <c r="G9" s="10">
        <v>11159</v>
      </c>
      <c r="H9" s="10">
        <v>10316</v>
      </c>
      <c r="I9" s="10">
        <v>5353</v>
      </c>
      <c r="J9" s="10">
        <v>4042</v>
      </c>
      <c r="K9" s="10">
        <v>887</v>
      </c>
      <c r="L9" s="10">
        <v>107</v>
      </c>
    </row>
    <row r="10" spans="1:12" x14ac:dyDescent="0.25">
      <c r="A10" s="1" t="s">
        <v>8</v>
      </c>
      <c r="B10" s="30">
        <f>SUM(Table5AccommodationType2001[[#This Row],[All household spaces - with residents]:[All household spaces - with no residents - second residence/holiday accommodation]])</f>
        <v>39137</v>
      </c>
      <c r="C10" s="10">
        <v>38266</v>
      </c>
      <c r="D10" s="10">
        <v>815</v>
      </c>
      <c r="E10" s="10">
        <v>56</v>
      </c>
      <c r="F10" s="10">
        <v>6453</v>
      </c>
      <c r="G10" s="10">
        <v>12903</v>
      </c>
      <c r="H10" s="10">
        <v>13330</v>
      </c>
      <c r="I10" s="10">
        <v>4759</v>
      </c>
      <c r="J10" s="10">
        <v>1108</v>
      </c>
      <c r="K10" s="10">
        <v>435</v>
      </c>
      <c r="L10" s="10">
        <v>149</v>
      </c>
    </row>
    <row r="11" spans="1:12" x14ac:dyDescent="0.25">
      <c r="A11" s="1" t="s">
        <v>9</v>
      </c>
      <c r="B11" s="30">
        <f>SUM(Table5AccommodationType2001[[#This Row],[All household spaces - with residents]:[All household spaces - with no residents - second residence/holiday accommodation]])</f>
        <v>58322</v>
      </c>
      <c r="C11" s="10">
        <v>56454</v>
      </c>
      <c r="D11" s="10">
        <v>1670</v>
      </c>
      <c r="E11" s="10">
        <v>198</v>
      </c>
      <c r="F11" s="10">
        <v>16000</v>
      </c>
      <c r="G11" s="10">
        <v>20658</v>
      </c>
      <c r="H11" s="10">
        <v>13870</v>
      </c>
      <c r="I11" s="10">
        <v>5497</v>
      </c>
      <c r="J11" s="10">
        <v>1436</v>
      </c>
      <c r="K11" s="10">
        <v>435</v>
      </c>
      <c r="L11" s="10">
        <v>426</v>
      </c>
    </row>
    <row r="12" spans="1:12" x14ac:dyDescent="0.25">
      <c r="A12" s="1" t="s">
        <v>10</v>
      </c>
      <c r="B12" s="30">
        <f>SUM(Table5AccommodationType2001[[#This Row],[All household spaces - with residents]:[All household spaces - with no residents - second residence/holiday accommodation]])</f>
        <v>45648</v>
      </c>
      <c r="C12" s="10">
        <v>44364</v>
      </c>
      <c r="D12" s="10">
        <v>1133</v>
      </c>
      <c r="E12" s="10">
        <v>151</v>
      </c>
      <c r="F12" s="10">
        <v>15587</v>
      </c>
      <c r="G12" s="10">
        <v>13198</v>
      </c>
      <c r="H12" s="10">
        <v>10687</v>
      </c>
      <c r="I12" s="10">
        <v>4114</v>
      </c>
      <c r="J12" s="10">
        <v>1055</v>
      </c>
      <c r="K12" s="10">
        <v>456</v>
      </c>
      <c r="L12" s="10">
        <v>551</v>
      </c>
    </row>
    <row r="13" spans="1:12" x14ac:dyDescent="0.25">
      <c r="A13" s="1" t="s">
        <v>11</v>
      </c>
      <c r="B13" s="30">
        <f>SUM(Table5AccommodationType2001[[#This Row],[All household spaces - with residents]:[All household spaces - with no residents - second residence/holiday accommodation]])</f>
        <v>51316</v>
      </c>
      <c r="C13" s="10">
        <v>49257</v>
      </c>
      <c r="D13" s="10">
        <v>1677</v>
      </c>
      <c r="E13" s="10">
        <v>382</v>
      </c>
      <c r="F13" s="10">
        <v>11821</v>
      </c>
      <c r="G13" s="10">
        <v>17061</v>
      </c>
      <c r="H13" s="10">
        <v>16894</v>
      </c>
      <c r="I13" s="10">
        <v>3485</v>
      </c>
      <c r="J13" s="10">
        <v>1294</v>
      </c>
      <c r="K13" s="10">
        <v>469</v>
      </c>
      <c r="L13" s="10">
        <v>292</v>
      </c>
    </row>
    <row r="14" spans="1:12" x14ac:dyDescent="0.25">
      <c r="A14" s="1" t="s">
        <v>12</v>
      </c>
      <c r="B14" s="30">
        <f>SUM(Table5AccommodationType2001[[#This Row],[All household spaces - with residents]:[All household spaces - with no residents - second residence/holiday accommodation]])</f>
        <v>59300</v>
      </c>
      <c r="C14" s="10">
        <v>55228</v>
      </c>
      <c r="D14" s="10">
        <v>3160</v>
      </c>
      <c r="E14" s="10">
        <v>912</v>
      </c>
      <c r="F14" s="10">
        <v>12548</v>
      </c>
      <c r="G14" s="10">
        <v>17840</v>
      </c>
      <c r="H14" s="10">
        <v>14270</v>
      </c>
      <c r="I14" s="10">
        <v>8039</v>
      </c>
      <c r="J14" s="10">
        <v>5183</v>
      </c>
      <c r="K14" s="10">
        <v>1271</v>
      </c>
      <c r="L14" s="10">
        <v>149</v>
      </c>
    </row>
    <row r="15" spans="1:12" x14ac:dyDescent="0.25">
      <c r="A15" s="1" t="s">
        <v>13</v>
      </c>
      <c r="B15" s="30">
        <f>SUM(Table5AccommodationType2001[[#This Row],[All household spaces - with residents]:[All household spaces - with no residents - second residence/holiday accommodation]])</f>
        <v>43899</v>
      </c>
      <c r="C15" s="10">
        <v>42735</v>
      </c>
      <c r="D15" s="10">
        <v>1020</v>
      </c>
      <c r="E15" s="10">
        <v>144</v>
      </c>
      <c r="F15" s="10">
        <v>12342</v>
      </c>
      <c r="G15" s="10">
        <v>17471</v>
      </c>
      <c r="H15" s="10">
        <v>9687</v>
      </c>
      <c r="I15" s="10">
        <v>3124</v>
      </c>
      <c r="J15" s="10">
        <v>629</v>
      </c>
      <c r="K15" s="10">
        <v>412</v>
      </c>
      <c r="L15" s="10">
        <v>234</v>
      </c>
    </row>
    <row r="16" spans="1:12" x14ac:dyDescent="0.25">
      <c r="A16" s="12" t="s">
        <v>14</v>
      </c>
      <c r="B16" s="30">
        <f>SUM(Table5AccommodationType2001[[#This Row],[All household spaces - with residents]:[All household spaces - with no residents - second residence/holiday accommodation]])</f>
        <v>43994</v>
      </c>
      <c r="C16" s="10">
        <v>42695</v>
      </c>
      <c r="D16" s="10">
        <v>1107</v>
      </c>
      <c r="E16" s="10">
        <v>192</v>
      </c>
      <c r="F16" s="10">
        <v>12498</v>
      </c>
      <c r="G16" s="10">
        <v>13583</v>
      </c>
      <c r="H16" s="10">
        <v>8209</v>
      </c>
      <c r="I16" s="10">
        <v>5178</v>
      </c>
      <c r="J16" s="10">
        <v>3778</v>
      </c>
      <c r="K16" s="10">
        <v>608</v>
      </c>
      <c r="L16" s="10">
        <v>140</v>
      </c>
    </row>
    <row r="17" spans="1:12" ht="20.100000000000001" customHeight="1" x14ac:dyDescent="0.25">
      <c r="A17" s="1" t="s">
        <v>15</v>
      </c>
      <c r="B17" s="32">
        <f>SUM(Table5AccommodationType2001[[#This Row],[All household spaces - with residents]:[All household spaces - with no residents - second residence/holiday accommodation]])</f>
        <v>102892</v>
      </c>
      <c r="C17" s="13">
        <v>99566</v>
      </c>
      <c r="D17" s="13">
        <v>2859</v>
      </c>
      <c r="E17" s="13">
        <v>467</v>
      </c>
      <c r="F17" s="13">
        <v>14308</v>
      </c>
      <c r="G17" s="13">
        <v>31003</v>
      </c>
      <c r="H17" s="13">
        <v>43265</v>
      </c>
      <c r="I17" s="13">
        <v>9840</v>
      </c>
      <c r="J17" s="13">
        <v>2475</v>
      </c>
      <c r="K17" s="13">
        <v>1001</v>
      </c>
      <c r="L17" s="13">
        <v>1000</v>
      </c>
    </row>
    <row r="18" spans="1:12" ht="24.95" customHeight="1" x14ac:dyDescent="0.25">
      <c r="A18" s="16" t="s">
        <v>66</v>
      </c>
    </row>
    <row r="19" spans="1:12" ht="110.25" x14ac:dyDescent="0.25">
      <c r="A19" s="20" t="s">
        <v>68</v>
      </c>
      <c r="B19" s="36" t="s">
        <v>75</v>
      </c>
      <c r="C19" s="20" t="s">
        <v>35</v>
      </c>
      <c r="D19" s="20" t="s">
        <v>36</v>
      </c>
      <c r="E19" s="20" t="s">
        <v>37</v>
      </c>
      <c r="F19" s="20" t="s">
        <v>38</v>
      </c>
      <c r="G19" s="20" t="s">
        <v>39</v>
      </c>
      <c r="H19" s="20" t="s">
        <v>40</v>
      </c>
      <c r="I19" s="20" t="s">
        <v>41</v>
      </c>
      <c r="J19" s="20" t="s">
        <v>42</v>
      </c>
      <c r="K19" s="21" t="s">
        <v>43</v>
      </c>
      <c r="L19" s="21" t="s">
        <v>44</v>
      </c>
    </row>
    <row r="20" spans="1:12" ht="20.100000000000001" customHeight="1" x14ac:dyDescent="0.25">
      <c r="A20" s="1" t="s">
        <v>0</v>
      </c>
      <c r="B20" s="40">
        <f t="shared" ref="B20:B35" si="0">B2/$B2</f>
        <v>1</v>
      </c>
      <c r="C20" s="44">
        <f t="shared" ref="C20:C35" si="1">C2/$B2</f>
        <v>0.96103731365169709</v>
      </c>
      <c r="D20" s="11">
        <f t="shared" ref="D20:L20" si="2">D2/$B2</f>
        <v>3.2275592836320519E-2</v>
      </c>
      <c r="E20" s="11">
        <f t="shared" si="2"/>
        <v>6.6870935119823774E-3</v>
      </c>
      <c r="F20" s="11">
        <f t="shared" si="2"/>
        <v>0.22768990375240458</v>
      </c>
      <c r="G20" s="11">
        <f t="shared" si="2"/>
        <v>0.3157981885420687</v>
      </c>
      <c r="H20" s="11">
        <f t="shared" si="2"/>
        <v>0.26043619932541628</v>
      </c>
      <c r="I20" s="11">
        <f t="shared" si="2"/>
        <v>0.13619126370573983</v>
      </c>
      <c r="J20" s="11">
        <f t="shared" si="2"/>
        <v>4.4260299456386924E-2</v>
      </c>
      <c r="K20" s="17">
        <f t="shared" si="2"/>
        <v>1.1460451408760626E-2</v>
      </c>
      <c r="L20" s="18">
        <f t="shared" si="2"/>
        <v>4.1636938092230137E-3</v>
      </c>
    </row>
    <row r="21" spans="1:12" x14ac:dyDescent="0.25">
      <c r="A21" s="1" t="s">
        <v>1</v>
      </c>
      <c r="B21" s="41">
        <f t="shared" si="0"/>
        <v>1</v>
      </c>
      <c r="C21" s="45">
        <f t="shared" si="1"/>
        <v>0.96639122587320903</v>
      </c>
      <c r="D21" s="11">
        <f t="shared" ref="D21:L21" si="3">D3/$B3</f>
        <v>2.683886860562875E-2</v>
      </c>
      <c r="E21" s="11">
        <f t="shared" si="3"/>
        <v>6.7699055211622016E-3</v>
      </c>
      <c r="F21" s="11">
        <f t="shared" si="3"/>
        <v>0.29282560511726075</v>
      </c>
      <c r="G21" s="11">
        <f t="shared" si="3"/>
        <v>0.28450946846100028</v>
      </c>
      <c r="H21" s="11">
        <f t="shared" si="3"/>
        <v>0.2311918326072514</v>
      </c>
      <c r="I21" s="11">
        <f t="shared" si="3"/>
        <v>0.13022205760445879</v>
      </c>
      <c r="J21" s="11">
        <f t="shared" si="3"/>
        <v>4.2588967082326519E-2</v>
      </c>
      <c r="K21" s="17">
        <f t="shared" si="3"/>
        <v>1.1715493471141918E-2</v>
      </c>
      <c r="L21" s="19">
        <f t="shared" si="3"/>
        <v>6.9465756565603122E-3</v>
      </c>
    </row>
    <row r="22" spans="1:12" s="27" customFormat="1" ht="20.100000000000001" customHeight="1" x14ac:dyDescent="0.25">
      <c r="A22" s="25" t="s">
        <v>2</v>
      </c>
      <c r="B22" s="42">
        <f t="shared" si="0"/>
        <v>1</v>
      </c>
      <c r="C22" s="46">
        <f t="shared" si="1"/>
        <v>0.95981784699217565</v>
      </c>
      <c r="D22" s="28">
        <f t="shared" ref="D22:L22" si="4">D4/$B4</f>
        <v>3.2972222368515755E-2</v>
      </c>
      <c r="E22" s="28">
        <f t="shared" si="4"/>
        <v>7.209930639308605E-3</v>
      </c>
      <c r="F22" s="28">
        <f t="shared" si="4"/>
        <v>0.26064768244705783</v>
      </c>
      <c r="G22" s="28">
        <f t="shared" si="4"/>
        <v>0.31857290070238453</v>
      </c>
      <c r="H22" s="28">
        <f t="shared" si="4"/>
        <v>0.25620621068726945</v>
      </c>
      <c r="I22" s="28">
        <f t="shared" si="4"/>
        <v>0.1030579445290021</v>
      </c>
      <c r="J22" s="28">
        <f t="shared" si="4"/>
        <v>4.3370181749237666E-2</v>
      </c>
      <c r="K22" s="29">
        <f t="shared" si="4"/>
        <v>1.2353611372976541E-2</v>
      </c>
      <c r="L22" s="43">
        <f t="shared" si="4"/>
        <v>5.7914685120718503E-3</v>
      </c>
    </row>
    <row r="23" spans="1:12" ht="20.100000000000001" customHeight="1" x14ac:dyDescent="0.25">
      <c r="A23" s="1" t="s">
        <v>3</v>
      </c>
      <c r="B23" s="41">
        <f t="shared" si="0"/>
        <v>1</v>
      </c>
      <c r="C23" s="45">
        <f t="shared" si="1"/>
        <v>0.96464893295166287</v>
      </c>
      <c r="D23" s="11">
        <f t="shared" ref="D23:L23" si="5">D5/$B5</f>
        <v>2.9882007959226419E-2</v>
      </c>
      <c r="E23" s="11">
        <f t="shared" si="5"/>
        <v>5.4690590891107544E-3</v>
      </c>
      <c r="F23" s="11">
        <f t="shared" si="5"/>
        <v>0.33670785915427404</v>
      </c>
      <c r="G23" s="11">
        <f t="shared" si="5"/>
        <v>0.31245781842723824</v>
      </c>
      <c r="H23" s="11">
        <f t="shared" si="5"/>
        <v>0.2394051525518397</v>
      </c>
      <c r="I23" s="11">
        <f t="shared" si="5"/>
        <v>7.561265098093975E-2</v>
      </c>
      <c r="J23" s="11">
        <f t="shared" si="5"/>
        <v>1.7547534268891527E-2</v>
      </c>
      <c r="K23" s="17">
        <f t="shared" si="5"/>
        <v>7.6334101328864997E-3</v>
      </c>
      <c r="L23" s="19">
        <f t="shared" si="5"/>
        <v>1.0635574483930276E-2</v>
      </c>
    </row>
    <row r="24" spans="1:12" x14ac:dyDescent="0.25">
      <c r="A24" s="1" t="s">
        <v>4</v>
      </c>
      <c r="B24" s="41">
        <f t="shared" si="0"/>
        <v>1</v>
      </c>
      <c r="C24" s="45">
        <f t="shared" si="1"/>
        <v>0.95722256664600125</v>
      </c>
      <c r="D24" s="11">
        <f t="shared" ref="D24:L24" si="6">D6/$B6</f>
        <v>3.3787972721636701E-2</v>
      </c>
      <c r="E24" s="11">
        <f t="shared" si="6"/>
        <v>8.989460632362058E-3</v>
      </c>
      <c r="F24" s="11">
        <f t="shared" si="6"/>
        <v>0.3196769304952814</v>
      </c>
      <c r="G24" s="11">
        <f t="shared" si="6"/>
        <v>0.31201350141213752</v>
      </c>
      <c r="H24" s="11">
        <f t="shared" si="6"/>
        <v>0.19442722325549355</v>
      </c>
      <c r="I24" s="11">
        <f t="shared" si="6"/>
        <v>0.1019494385892402</v>
      </c>
      <c r="J24" s="11">
        <f t="shared" si="6"/>
        <v>4.7754356960804573E-2</v>
      </c>
      <c r="K24" s="17">
        <f t="shared" si="6"/>
        <v>1.5344079355238686E-2</v>
      </c>
      <c r="L24" s="19">
        <f t="shared" si="6"/>
        <v>8.8344699318040915E-3</v>
      </c>
    </row>
    <row r="25" spans="1:12" x14ac:dyDescent="0.25">
      <c r="A25" s="1" t="s">
        <v>5</v>
      </c>
      <c r="B25" s="41">
        <f t="shared" si="0"/>
        <v>1</v>
      </c>
      <c r="C25" s="45">
        <f t="shared" si="1"/>
        <v>0.97812812257133341</v>
      </c>
      <c r="D25" s="11">
        <f t="shared" ref="D25:L25" si="7">D7/$B7</f>
        <v>2.0872654601976241E-2</v>
      </c>
      <c r="E25" s="11">
        <f t="shared" si="7"/>
        <v>9.9922282669035194E-4</v>
      </c>
      <c r="F25" s="11">
        <f t="shared" si="7"/>
        <v>0.13184190074386587</v>
      </c>
      <c r="G25" s="11">
        <f t="shared" si="7"/>
        <v>0.33482291551015875</v>
      </c>
      <c r="H25" s="11">
        <f t="shared" si="7"/>
        <v>0.35153214166759189</v>
      </c>
      <c r="I25" s="11">
        <f t="shared" si="7"/>
        <v>0.14566448317974909</v>
      </c>
      <c r="J25" s="11">
        <f t="shared" si="7"/>
        <v>2.4814033529477073E-2</v>
      </c>
      <c r="K25" s="17">
        <f t="shared" si="7"/>
        <v>7.7439769068502274E-3</v>
      </c>
      <c r="L25" s="19">
        <f t="shared" si="7"/>
        <v>3.5805484623070943E-3</v>
      </c>
    </row>
    <row r="26" spans="1:12" x14ac:dyDescent="0.25">
      <c r="A26" s="1" t="s">
        <v>6</v>
      </c>
      <c r="B26" s="41">
        <f t="shared" si="0"/>
        <v>1</v>
      </c>
      <c r="C26" s="45">
        <f t="shared" si="1"/>
        <v>0.95385078996082484</v>
      </c>
      <c r="D26" s="11">
        <f t="shared" ref="D26:L26" si="8">D8/$B8</f>
        <v>3.4396659348228505E-2</v>
      </c>
      <c r="E26" s="11">
        <f t="shared" si="8"/>
        <v>1.1752550690946661E-2</v>
      </c>
      <c r="F26" s="11">
        <f t="shared" si="8"/>
        <v>0.2327909079168281</v>
      </c>
      <c r="G26" s="11">
        <f t="shared" si="8"/>
        <v>0.30111068061474883</v>
      </c>
      <c r="H26" s="11">
        <f t="shared" si="8"/>
        <v>0.31077532394851265</v>
      </c>
      <c r="I26" s="11">
        <f t="shared" si="8"/>
        <v>0.10200611304834474</v>
      </c>
      <c r="J26" s="11">
        <f t="shared" si="8"/>
        <v>3.7862155064789703E-2</v>
      </c>
      <c r="K26" s="17">
        <f t="shared" si="8"/>
        <v>1.21830470532524E-2</v>
      </c>
      <c r="L26" s="19">
        <f t="shared" si="8"/>
        <v>3.2717723535236128E-3</v>
      </c>
    </row>
    <row r="27" spans="1:12" x14ac:dyDescent="0.25">
      <c r="A27" s="1" t="s">
        <v>7</v>
      </c>
      <c r="B27" s="41">
        <f t="shared" si="0"/>
        <v>1</v>
      </c>
      <c r="C27" s="45">
        <f t="shared" si="1"/>
        <v>0.92499775240492677</v>
      </c>
      <c r="D27" s="11">
        <f t="shared" ref="D27:L27" si="9">D9/$B9</f>
        <v>5.8527375707992449E-2</v>
      </c>
      <c r="E27" s="11">
        <f t="shared" si="9"/>
        <v>1.6474871887080824E-2</v>
      </c>
      <c r="F27" s="11">
        <f t="shared" si="9"/>
        <v>0.28382630585273755</v>
      </c>
      <c r="G27" s="11">
        <f t="shared" si="9"/>
        <v>0.25080913422637779</v>
      </c>
      <c r="H27" s="11">
        <f t="shared" si="9"/>
        <v>0.23186190775869819</v>
      </c>
      <c r="I27" s="11">
        <f t="shared" si="9"/>
        <v>0.12031376427222872</v>
      </c>
      <c r="J27" s="11">
        <f t="shared" si="9"/>
        <v>9.0847792861638049E-2</v>
      </c>
      <c r="K27" s="17">
        <f t="shared" si="9"/>
        <v>1.9936168299919087E-2</v>
      </c>
      <c r="L27" s="19">
        <f t="shared" si="9"/>
        <v>2.4049267284006115E-3</v>
      </c>
    </row>
    <row r="28" spans="1:12" x14ac:dyDescent="0.25">
      <c r="A28" s="1" t="s">
        <v>8</v>
      </c>
      <c r="B28" s="41">
        <f t="shared" si="0"/>
        <v>1</v>
      </c>
      <c r="C28" s="45">
        <f t="shared" si="1"/>
        <v>0.97774484503155579</v>
      </c>
      <c r="D28" s="11">
        <f t="shared" ref="D28:L28" si="10">D10/$B10</f>
        <v>2.082428392569691E-2</v>
      </c>
      <c r="E28" s="11">
        <f t="shared" si="10"/>
        <v>1.4308710427472723E-3</v>
      </c>
      <c r="F28" s="11">
        <f t="shared" si="10"/>
        <v>0.16488233640800265</v>
      </c>
      <c r="G28" s="11">
        <f t="shared" si="10"/>
        <v>0.32968801901014383</v>
      </c>
      <c r="H28" s="11">
        <f t="shared" si="10"/>
        <v>0.34059841071109181</v>
      </c>
      <c r="I28" s="11">
        <f t="shared" si="10"/>
        <v>0.12159848736489767</v>
      </c>
      <c r="J28" s="11">
        <f t="shared" si="10"/>
        <v>2.8310805631499604E-2</v>
      </c>
      <c r="K28" s="17">
        <f t="shared" si="10"/>
        <v>1.1114801849911848E-2</v>
      </c>
      <c r="L28" s="19">
        <f t="shared" si="10"/>
        <v>3.8071390244525639E-3</v>
      </c>
    </row>
    <row r="29" spans="1:12" x14ac:dyDescent="0.25">
      <c r="A29" s="1" t="s">
        <v>9</v>
      </c>
      <c r="B29" s="41">
        <f t="shared" si="0"/>
        <v>1</v>
      </c>
      <c r="C29" s="45">
        <f t="shared" si="1"/>
        <v>0.96797092006446972</v>
      </c>
      <c r="D29" s="11">
        <f t="shared" ref="D29:L29" si="11">D11/$B11</f>
        <v>2.8634134631871335E-2</v>
      </c>
      <c r="E29" s="11">
        <f t="shared" si="11"/>
        <v>3.3949453036589967E-3</v>
      </c>
      <c r="F29" s="11">
        <f t="shared" si="11"/>
        <v>0.27433901443709063</v>
      </c>
      <c r="G29" s="11">
        <f t="shared" si="11"/>
        <v>0.35420596001508864</v>
      </c>
      <c r="H29" s="11">
        <f t="shared" si="11"/>
        <v>0.23781763314015295</v>
      </c>
      <c r="I29" s="11">
        <f t="shared" si="11"/>
        <v>9.4252597647542957E-2</v>
      </c>
      <c r="J29" s="11">
        <f t="shared" si="11"/>
        <v>2.4621926545728885E-2</v>
      </c>
      <c r="K29" s="17">
        <f t="shared" si="11"/>
        <v>7.4585919550084019E-3</v>
      </c>
      <c r="L29" s="19">
        <f t="shared" si="11"/>
        <v>7.3042762593875385E-3</v>
      </c>
    </row>
    <row r="30" spans="1:12" x14ac:dyDescent="0.25">
      <c r="A30" s="1" t="s">
        <v>10</v>
      </c>
      <c r="B30" s="41">
        <f t="shared" si="0"/>
        <v>1</v>
      </c>
      <c r="C30" s="45">
        <f t="shared" si="1"/>
        <v>0.97187171398527861</v>
      </c>
      <c r="D30" s="11">
        <f t="shared" ref="D30:L30" si="12">D12/$B12</f>
        <v>2.4820364528566421E-2</v>
      </c>
      <c r="E30" s="11">
        <f t="shared" si="12"/>
        <v>3.3079214861549246E-3</v>
      </c>
      <c r="F30" s="11">
        <f t="shared" si="12"/>
        <v>0.34146074307746233</v>
      </c>
      <c r="G30" s="11">
        <f t="shared" si="12"/>
        <v>0.28912548194882581</v>
      </c>
      <c r="H30" s="11">
        <f t="shared" si="12"/>
        <v>0.23411759551349456</v>
      </c>
      <c r="I30" s="11">
        <f t="shared" si="12"/>
        <v>9.0124430424114971E-2</v>
      </c>
      <c r="J30" s="11">
        <f t="shared" si="12"/>
        <v>2.3111636873466526E-2</v>
      </c>
      <c r="K30" s="17">
        <f t="shared" si="12"/>
        <v>9.9894847528916933E-3</v>
      </c>
      <c r="L30" s="19">
        <f t="shared" si="12"/>
        <v>1.207062740974413E-2</v>
      </c>
    </row>
    <row r="31" spans="1:12" x14ac:dyDescent="0.25">
      <c r="A31" s="1" t="s">
        <v>11</v>
      </c>
      <c r="B31" s="41">
        <f t="shared" si="0"/>
        <v>1</v>
      </c>
      <c r="C31" s="45">
        <f t="shared" si="1"/>
        <v>0.95987606204692488</v>
      </c>
      <c r="D31" s="11">
        <f t="shared" ref="D31:L31" si="13">D13/$B13</f>
        <v>3.2679865928755165E-2</v>
      </c>
      <c r="E31" s="11">
        <f t="shared" si="13"/>
        <v>7.4440720243199006E-3</v>
      </c>
      <c r="F31" s="11">
        <f t="shared" si="13"/>
        <v>0.2303570036635747</v>
      </c>
      <c r="G31" s="11">
        <f t="shared" si="13"/>
        <v>0.33246940525372204</v>
      </c>
      <c r="H31" s="11">
        <f t="shared" si="13"/>
        <v>0.32921505963052461</v>
      </c>
      <c r="I31" s="11">
        <f t="shared" si="13"/>
        <v>6.7912541897264006E-2</v>
      </c>
      <c r="J31" s="11">
        <f t="shared" si="13"/>
        <v>2.5216306804895158E-2</v>
      </c>
      <c r="K31" s="17">
        <f t="shared" si="13"/>
        <v>9.1394496843089871E-3</v>
      </c>
      <c r="L31" s="19">
        <f t="shared" si="13"/>
        <v>5.6902330657104998E-3</v>
      </c>
    </row>
    <row r="32" spans="1:12" x14ac:dyDescent="0.25">
      <c r="A32" s="1" t="s">
        <v>12</v>
      </c>
      <c r="B32" s="41">
        <f t="shared" si="0"/>
        <v>1</v>
      </c>
      <c r="C32" s="45">
        <f t="shared" si="1"/>
        <v>0.93133220910623948</v>
      </c>
      <c r="D32" s="11">
        <f t="shared" ref="D32:L32" si="14">D14/$B14</f>
        <v>5.3288364249578418E-2</v>
      </c>
      <c r="E32" s="11">
        <f t="shared" si="14"/>
        <v>1.5379426644182124E-2</v>
      </c>
      <c r="F32" s="11">
        <f t="shared" si="14"/>
        <v>0.21160202360876898</v>
      </c>
      <c r="G32" s="11">
        <f t="shared" si="14"/>
        <v>0.3008431703204047</v>
      </c>
      <c r="H32" s="11">
        <f t="shared" si="14"/>
        <v>0.24064080944350758</v>
      </c>
      <c r="I32" s="11">
        <f t="shared" si="14"/>
        <v>0.13556492411467116</v>
      </c>
      <c r="J32" s="11">
        <f t="shared" si="14"/>
        <v>8.740303541315346E-2</v>
      </c>
      <c r="K32" s="17">
        <f t="shared" si="14"/>
        <v>2.1433389544688028E-2</v>
      </c>
      <c r="L32" s="19">
        <f t="shared" si="14"/>
        <v>2.5126475548060707E-3</v>
      </c>
    </row>
    <row r="33" spans="1:12" x14ac:dyDescent="0.25">
      <c r="A33" s="1" t="s">
        <v>13</v>
      </c>
      <c r="B33" s="41">
        <f t="shared" si="0"/>
        <v>1</v>
      </c>
      <c r="C33" s="45">
        <f t="shared" si="1"/>
        <v>0.97348458962618734</v>
      </c>
      <c r="D33" s="11">
        <f t="shared" ref="D33:L33" si="15">D15/$B15</f>
        <v>2.3235153420351262E-2</v>
      </c>
      <c r="E33" s="11">
        <f t="shared" si="15"/>
        <v>3.2802569534613546E-3</v>
      </c>
      <c r="F33" s="11">
        <f t="shared" si="15"/>
        <v>0.28114535638625027</v>
      </c>
      <c r="G33" s="11">
        <f t="shared" si="15"/>
        <v>0.39798173079113419</v>
      </c>
      <c r="H33" s="11">
        <f t="shared" si="15"/>
        <v>0.22066561880680655</v>
      </c>
      <c r="I33" s="11">
        <f t="shared" si="15"/>
        <v>7.1163352240369945E-2</v>
      </c>
      <c r="J33" s="11">
        <f t="shared" si="15"/>
        <v>1.4328344609216611E-2</v>
      </c>
      <c r="K33" s="17">
        <f t="shared" si="15"/>
        <v>9.3851796168477643E-3</v>
      </c>
      <c r="L33" s="19">
        <f t="shared" si="15"/>
        <v>5.3304175493747007E-3</v>
      </c>
    </row>
    <row r="34" spans="1:12" x14ac:dyDescent="0.25">
      <c r="A34" s="12" t="s">
        <v>14</v>
      </c>
      <c r="B34" s="41">
        <f t="shared" si="0"/>
        <v>1</v>
      </c>
      <c r="C34" s="45">
        <f t="shared" si="1"/>
        <v>0.97047324635177523</v>
      </c>
      <c r="D34" s="11">
        <f t="shared" ref="D34:L34" si="16">D16/$B16</f>
        <v>2.5162522162113017E-2</v>
      </c>
      <c r="E34" s="11">
        <f t="shared" si="16"/>
        <v>4.3642314861117425E-3</v>
      </c>
      <c r="F34" s="11">
        <f t="shared" si="16"/>
        <v>0.28408419329908624</v>
      </c>
      <c r="G34" s="11">
        <f t="shared" si="16"/>
        <v>0.30874664727008228</v>
      </c>
      <c r="H34" s="11">
        <f t="shared" si="16"/>
        <v>0.1865936264036005</v>
      </c>
      <c r="I34" s="11">
        <f t="shared" si="16"/>
        <v>0.11769786789107606</v>
      </c>
      <c r="J34" s="11">
        <f t="shared" si="16"/>
        <v>8.5875346638177932E-2</v>
      </c>
      <c r="K34" s="17">
        <f t="shared" si="16"/>
        <v>1.3820066372687184E-2</v>
      </c>
      <c r="L34" s="19">
        <f t="shared" si="16"/>
        <v>3.1822521252898124E-3</v>
      </c>
    </row>
    <row r="35" spans="1:12" ht="20.100000000000001" customHeight="1" x14ac:dyDescent="0.25">
      <c r="A35" s="1" t="s">
        <v>15</v>
      </c>
      <c r="B35" s="40">
        <f t="shared" si="0"/>
        <v>1</v>
      </c>
      <c r="C35" s="44">
        <f t="shared" si="1"/>
        <v>0.96767484352524979</v>
      </c>
      <c r="D35" s="14">
        <f t="shared" ref="D35:L35" si="17">D17/$B17</f>
        <v>2.7786416825409166E-2</v>
      </c>
      <c r="E35" s="14">
        <f t="shared" si="17"/>
        <v>4.5387396493410566E-3</v>
      </c>
      <c r="F35" s="14">
        <f t="shared" si="17"/>
        <v>0.13905843019865491</v>
      </c>
      <c r="G35" s="14">
        <f t="shared" si="17"/>
        <v>0.30131594293045133</v>
      </c>
      <c r="H35" s="14">
        <f t="shared" si="17"/>
        <v>0.42048944524355636</v>
      </c>
      <c r="I35" s="14">
        <f t="shared" si="17"/>
        <v>9.5634257279477511E-2</v>
      </c>
      <c r="J35" s="14">
        <f t="shared" si="17"/>
        <v>2.405434824864907E-2</v>
      </c>
      <c r="K35" s="22">
        <f t="shared" si="17"/>
        <v>9.7286475138980682E-3</v>
      </c>
      <c r="L35" s="18">
        <f t="shared" si="17"/>
        <v>9.7189285853127548E-3</v>
      </c>
    </row>
    <row r="36" spans="1:12" ht="24.95" customHeight="1" x14ac:dyDescent="0.25">
      <c r="A36" s="16" t="s">
        <v>66</v>
      </c>
    </row>
    <row r="37" spans="1:12" x14ac:dyDescent="0.25">
      <c r="A37" s="8" t="s">
        <v>29</v>
      </c>
    </row>
    <row r="313" ht="104.25" customHeight="1" x14ac:dyDescent="0.25"/>
  </sheetData>
  <hyperlinks>
    <hyperlink ref="A37" location="Contents!A1" display="Go back to contents" xr:uid="{B175F75A-4252-4644-B17A-7FB2FC336A31}"/>
  </hyperlink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DC3A6F-D91A-4654-8467-68355666D486}">
  <ds:schemaRefs>
    <ds:schemaRef ds:uri="http://schemas.microsoft.com/office/2006/metadata/properties"/>
    <ds:schemaRef ds:uri="http://schemas.microsoft.com/office/infopath/2007/PartnerControls"/>
    <ds:schemaRef ds:uri="81d3432b-f73c-43f5-bca3-8774f07715f6"/>
    <ds:schemaRef ds:uri="348a9ede-80c4-49d0-946e-c86f9a1b4323"/>
  </ds:schemaRefs>
</ds:datastoreItem>
</file>

<file path=customXml/itemProps2.xml><?xml version="1.0" encoding="utf-8"?>
<ds:datastoreItem xmlns:ds="http://schemas.openxmlformats.org/officeDocument/2006/customXml" ds:itemID="{497FCC93-6632-4BAE-8CBE-EF9C58E181CB}">
  <ds:schemaRefs>
    <ds:schemaRef ds:uri="http://schemas.microsoft.com/sharepoint/v3/contenttype/forms"/>
  </ds:schemaRefs>
</ds:datastoreItem>
</file>

<file path=customXml/itemProps3.xml><?xml version="1.0" encoding="utf-8"?>
<ds:datastoreItem xmlns:ds="http://schemas.openxmlformats.org/officeDocument/2006/customXml" ds:itemID="{2AE09D40-D225-4EB9-A903-9745A6BD9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What is the census</vt:lpstr>
      <vt:lpstr>2021</vt:lpstr>
      <vt:lpstr>2011</vt:lpstr>
      <vt:lpstr>2001</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Brierley - ST SC</dc:creator>
  <cp:lastModifiedBy>Jodie Foster  - CED SPRCA</cp:lastModifiedBy>
  <dcterms:created xsi:type="dcterms:W3CDTF">2023-01-16T09:47:42Z</dcterms:created>
  <dcterms:modified xsi:type="dcterms:W3CDTF">2025-01-29T13:14:12Z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