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8568693A-C56E-4608-8492-834143E7876F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Thanet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S8" i="1"/>
  <c r="S4" i="1"/>
  <c r="S5" i="1"/>
  <c r="S6" i="1"/>
  <c r="S7" i="1"/>
  <c r="S9" i="1"/>
  <c r="S3" i="1"/>
  <c r="I6" i="2" l="1"/>
  <c r="H6" i="2"/>
  <c r="H11" i="2" l="1"/>
  <c r="I11" i="2"/>
  <c r="F11" i="2"/>
  <c r="G11" i="2"/>
  <c r="D11" i="2"/>
  <c r="E11" i="2"/>
  <c r="C11" i="2"/>
  <c r="B11" i="2"/>
  <c r="I11" i="1" l="1"/>
  <c r="K11" i="1"/>
  <c r="M11" i="1"/>
  <c r="O11" i="1"/>
  <c r="P11" i="1"/>
  <c r="Q11" i="1"/>
  <c r="R11" i="1"/>
  <c r="S11" i="1"/>
  <c r="T11" i="1"/>
  <c r="N9" i="1" l="1"/>
  <c r="N10" i="1"/>
  <c r="N3" i="1"/>
  <c r="N5" i="1"/>
  <c r="N4" i="1"/>
  <c r="N6" i="1"/>
  <c r="N7" i="1"/>
  <c r="N8" i="1"/>
  <c r="L4" i="1"/>
  <c r="L5" i="1"/>
  <c r="L7" i="1"/>
  <c r="L9" i="1"/>
  <c r="L3" i="1"/>
  <c r="L8" i="1"/>
  <c r="L6" i="1"/>
  <c r="L10" i="1"/>
  <c r="J4" i="1"/>
  <c r="J3" i="1"/>
  <c r="J5" i="1"/>
  <c r="J6" i="1"/>
  <c r="J7" i="1"/>
  <c r="J8" i="1"/>
  <c r="J9" i="1"/>
  <c r="J10" i="1"/>
</calcChain>
</file>

<file path=xl/sharedStrings.xml><?xml version="1.0" encoding="utf-8"?>
<sst xmlns="http://schemas.openxmlformats.org/spreadsheetml/2006/main" count="74" uniqueCount="58">
  <si>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</si>
  <si>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</si>
  <si>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</si>
  <si>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</si>
  <si>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</si>
  <si>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</si>
  <si>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</si>
  <si>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</si>
  <si>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</si>
  <si>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</si>
  <si>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</si>
  <si>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</si>
  <si>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</si>
  <si>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</si>
  <si>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</si>
  <si>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</si>
  <si>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</si>
  <si>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</si>
  <si>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</si>
  <si>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</si>
  <si>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</si>
  <si>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Thanet District</t>
  </si>
  <si>
    <t xml:space="preserve">          Costs (£)</t>
  </si>
  <si>
    <t xml:space="preserve">Birchington </t>
  </si>
  <si>
    <t xml:space="preserve">Broadstairs </t>
  </si>
  <si>
    <t xml:space="preserve">Cliftonville </t>
  </si>
  <si>
    <t xml:space="preserve">Margate </t>
  </si>
  <si>
    <t>Minster-in-Thanet</t>
  </si>
  <si>
    <t>Newington</t>
  </si>
  <si>
    <t>Ramsgate</t>
  </si>
  <si>
    <t xml:space="preserve">Westgate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</si>
  <si>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</si>
  <si>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</si>
  <si>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</si>
  <si>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</si>
  <si>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</si>
  <si>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</si>
  <si>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</si>
  <si>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</si>
  <si>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</si>
  <si>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</si>
  <si>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</si>
  <si>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</si>
  <si>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</si>
  <si>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</si>
  <si>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</si>
  <si>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</si>
  <si>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</si>
  <si>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</si>
  <si>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</si>
  <si>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Items borrowed per location as % of  district total</t>
  </si>
  <si>
    <t xml:space="preserve">Staff (see note 4) </t>
  </si>
  <si>
    <t xml:space="preserve">Premises (see note 5) </t>
  </si>
  <si>
    <t>3. Items = Books, CDs and DVDs as of 4 April 2024.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</si>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</sst>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2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522" applyNumberFormat="1" applyFont="1" applyBorder="1" applyAlignment="1">
      <alignment wrapText="1"/>
    </xf>
    <xf numFmtId="0" fontId="3" fillId="0" borderId="11" xfId="0" applyFont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2" fillId="60" borderId="11" xfId="0" applyFont="1" applyFill="1" applyBorder="1"/>
    <xf numFmtId="0" fontId="3" fillId="60" borderId="10" xfId="0" applyFont="1" applyFill="1" applyBorder="1" applyAlignment="1">
      <alignment horizontal="left" vertical="top" wrapText="1"/>
    </xf>
    <xf numFmtId="3" fontId="6" fillId="0" borderId="11" xfId="0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4" fontId="6" fillId="0" borderId="11" xfId="522" applyNumberFormat="1" applyBorder="1" applyAlignment="1">
      <alignment wrapText="1"/>
    </xf>
    <xf numFmtId="3" fontId="0" fillId="0" borderId="11" xfId="0" applyNumberFormat="1" applyBorder="1"/>
    <xf numFmtId="0" fontId="3" fillId="64" borderId="13" xfId="0" applyFont="1" applyFill="1" applyBorder="1"/>
    <xf numFmtId="0" fontId="3" fillId="64" borderId="14" xfId="0" applyFont="1" applyFill="1" applyBorder="1"/>
    <xf numFmtId="0" fontId="2" fillId="64" borderId="14" xfId="0" applyFont="1" applyFill="1" applyBorder="1"/>
    <xf numFmtId="3" fontId="50" fillId="64" borderId="14" xfId="0" applyNumberFormat="1" applyFont="1" applyFill="1" applyBorder="1"/>
    <xf numFmtId="3" fontId="6" fillId="64" borderId="15" xfId="0" applyNumberFormat="1" applyFont="1" applyFill="1" applyBorder="1"/>
    <xf numFmtId="0" fontId="3" fillId="64" borderId="16" xfId="0" applyFont="1" applyFill="1" applyBorder="1"/>
    <xf numFmtId="0" fontId="3" fillId="64" borderId="0" xfId="0" applyFont="1" applyFill="1"/>
    <xf numFmtId="3" fontId="50" fillId="64" borderId="0" xfId="0" applyNumberFormat="1" applyFont="1" applyFill="1"/>
    <xf numFmtId="3" fontId="6" fillId="64" borderId="17" xfId="0" applyNumberFormat="1" applyFont="1" applyFill="1" applyBorder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3" fontId="6" fillId="65" borderId="17" xfId="0" applyNumberFormat="1" applyFont="1" applyFill="1" applyBorder="1"/>
    <xf numFmtId="0" fontId="2" fillId="65" borderId="0" xfId="0" applyFont="1" applyFill="1"/>
    <xf numFmtId="0" fontId="0" fillId="65" borderId="0" xfId="0" applyFill="1"/>
    <xf numFmtId="0" fontId="3" fillId="65" borderId="18" xfId="0" applyFont="1" applyFill="1" applyBorder="1"/>
    <xf numFmtId="0" fontId="3" fillId="65" borderId="19" xfId="0" applyFont="1" applyFill="1" applyBorder="1"/>
    <xf numFmtId="0" fontId="1" fillId="65" borderId="19" xfId="0" applyFont="1" applyFill="1" applyBorder="1"/>
    <xf numFmtId="0" fontId="0" fillId="65" borderId="19" xfId="0" applyFill="1" applyBorder="1"/>
    <xf numFmtId="3" fontId="50" fillId="65" borderId="19" xfId="0" applyNumberFormat="1" applyFont="1" applyFill="1" applyBorder="1"/>
    <xf numFmtId="3" fontId="6" fillId="65" borderId="20" xfId="0" applyNumberFormat="1" applyFont="1" applyFill="1" applyBorder="1"/>
    <xf numFmtId="0" fontId="0" fillId="0" borderId="11" xfId="0" applyBorder="1"/>
    <xf numFmtId="164" fontId="48" fillId="0" borderId="11" xfId="471" applyNumberFormat="1" applyFont="1" applyBorder="1"/>
    <xf numFmtId="3" fontId="2" fillId="0" borderId="11" xfId="0" applyNumberFormat="1" applyFont="1" applyBorder="1" applyAlignment="1">
      <alignment horizontal="right"/>
    </xf>
    <xf numFmtId="165" fontId="6" fillId="0" borderId="11" xfId="771" applyNumberFormat="1" applyFont="1" applyBorder="1"/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3" fontId="6" fillId="52" borderId="17" xfId="0" applyNumberFormat="1" applyFont="1" applyFill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1" xfId="0" applyFont="1" applyBorder="1" applyAlignment="1">
      <alignment horizontal="left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4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3" applyNumberFormat="1" applyFont="1" applyFill="1" applyBorder="1"/>
    <xf numFmtId="3" fontId="6" fillId="0" borderId="0" xfId="0" applyNumberFormat="1" applyFont="1" applyFill="1" applyBorder="1"/>
    <xf numFmtId="3" fontId="48" fillId="0" borderId="0" xfId="471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4" applyNumberFormat="1" applyBorder="1" applyAlignment="1">
      <alignment wrapText="1"/>
    </xf>
    <xf numFmtId="3" fontId="52" fillId="0" borderId="11" xfId="443" applyNumberFormat="1" applyFont="1" applyBorder="1" applyAlignment="1">
      <alignment horizontal="right"/>
    </xf>
    <xf numFmtId="4" fontId="6" fillId="0" borderId="0" xfId="344" applyNumberFormat="1" applyAlignment="1">
      <alignment wrapText="1"/>
    </xf>
  </cellXfs>
  <cellStyles count="772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2" xfId="147" xr:uid="{00000000-0005-0000-0000-000092000000}"/>
    <cellStyle name="Comma 2 2" xfId="148" xr:uid="{00000000-0005-0000-0000-000093000000}"/>
    <cellStyle name="Comma 2 2 2" xfId="149" xr:uid="{00000000-0005-0000-0000-000094000000}"/>
    <cellStyle name="Comma 2 2 2 2" xfId="150" xr:uid="{00000000-0005-0000-0000-000095000000}"/>
    <cellStyle name="Comma 2 2 2 3" xfId="151" xr:uid="{00000000-0005-0000-0000-000096000000}"/>
    <cellStyle name="Comma 2 2 2 3 2" xfId="152" xr:uid="{00000000-0005-0000-0000-000097000000}"/>
    <cellStyle name="Comma 2 2 3" xfId="153" xr:uid="{00000000-0005-0000-0000-000098000000}"/>
    <cellStyle name="Comma 2 2 4" xfId="154" xr:uid="{00000000-0005-0000-0000-000099000000}"/>
    <cellStyle name="Comma 2 2 4 2" xfId="155" xr:uid="{00000000-0005-0000-0000-00009A000000}"/>
    <cellStyle name="Comma 2 3" xfId="156" xr:uid="{00000000-0005-0000-0000-00009B000000}"/>
    <cellStyle name="Comma 2 3 2" xfId="157" xr:uid="{00000000-0005-0000-0000-00009C000000}"/>
    <cellStyle name="Comma 2 3 3" xfId="158" xr:uid="{00000000-0005-0000-0000-00009D000000}"/>
    <cellStyle name="Comma 2 3 3 2" xfId="159" xr:uid="{00000000-0005-0000-0000-00009E000000}"/>
    <cellStyle name="Comma 2 4" xfId="160" xr:uid="{00000000-0005-0000-0000-00009F000000}"/>
    <cellStyle name="Comma 2 4 2" xfId="161" xr:uid="{00000000-0005-0000-0000-0000A0000000}"/>
    <cellStyle name="Comma 2 5" xfId="162" xr:uid="{00000000-0005-0000-0000-0000A1000000}"/>
    <cellStyle name="Comma 2 6" xfId="163" xr:uid="{00000000-0005-0000-0000-0000A2000000}"/>
    <cellStyle name="Comma 2 7" xfId="164" xr:uid="{00000000-0005-0000-0000-0000A3000000}"/>
    <cellStyle name="Comma 2 7 2" xfId="165" xr:uid="{00000000-0005-0000-0000-0000A4000000}"/>
    <cellStyle name="Comma 3" xfId="166" xr:uid="{00000000-0005-0000-0000-0000A5000000}"/>
    <cellStyle name="Comma 3 2" xfId="167" xr:uid="{00000000-0005-0000-0000-0000A6000000}"/>
    <cellStyle name="Comma 3 2 2" xfId="168" xr:uid="{00000000-0005-0000-0000-0000A7000000}"/>
    <cellStyle name="Comma 3 2 2 2" xfId="169" xr:uid="{00000000-0005-0000-0000-0000A8000000}"/>
    <cellStyle name="Comma 3 2 3" xfId="170" xr:uid="{00000000-0005-0000-0000-0000A9000000}"/>
    <cellStyle name="Comma 3 2 4" xfId="171" xr:uid="{00000000-0005-0000-0000-0000AA000000}"/>
    <cellStyle name="Comma 3 2 4 2" xfId="172" xr:uid="{00000000-0005-0000-0000-0000AB000000}"/>
    <cellStyle name="Comma 3 3" xfId="173" xr:uid="{00000000-0005-0000-0000-0000AC000000}"/>
    <cellStyle name="Comma 3 3 2" xfId="174" xr:uid="{00000000-0005-0000-0000-0000AD000000}"/>
    <cellStyle name="Comma 3 4" xfId="175" xr:uid="{00000000-0005-0000-0000-0000AE000000}"/>
    <cellStyle name="Comma 3 5" xfId="176" xr:uid="{00000000-0005-0000-0000-0000AF000000}"/>
    <cellStyle name="Comma 3 5 2" xfId="177" xr:uid="{00000000-0005-0000-0000-0000B0000000}"/>
    <cellStyle name="Comma 4" xfId="178" xr:uid="{00000000-0005-0000-0000-0000B1000000}"/>
    <cellStyle name="Comma 4 2" xfId="179" xr:uid="{00000000-0005-0000-0000-0000B2000000}"/>
    <cellStyle name="Comma 4 2 2" xfId="180" xr:uid="{00000000-0005-0000-0000-0000B3000000}"/>
    <cellStyle name="Comma 4 3" xfId="181" xr:uid="{00000000-0005-0000-0000-0000B4000000}"/>
    <cellStyle name="Comma 4 3 2" xfId="182" xr:uid="{00000000-0005-0000-0000-0000B5000000}"/>
    <cellStyle name="Comma 4 4" xfId="183" xr:uid="{00000000-0005-0000-0000-0000B6000000}"/>
    <cellStyle name="Comma 5" xfId="184" xr:uid="{00000000-0005-0000-0000-0000B7000000}"/>
    <cellStyle name="Comma 5 2" xfId="185" xr:uid="{00000000-0005-0000-0000-0000B8000000}"/>
    <cellStyle name="Comma 5 2 2" xfId="186" xr:uid="{00000000-0005-0000-0000-0000B9000000}"/>
    <cellStyle name="Comma 5 2 2 2" xfId="187" xr:uid="{00000000-0005-0000-0000-0000BA000000}"/>
    <cellStyle name="Comma 5 2 3" xfId="188" xr:uid="{00000000-0005-0000-0000-0000BB000000}"/>
    <cellStyle name="Comma 5 3" xfId="189" xr:uid="{00000000-0005-0000-0000-0000BC000000}"/>
    <cellStyle name="Comma 6" xfId="190" xr:uid="{00000000-0005-0000-0000-0000BD000000}"/>
    <cellStyle name="Comma 6 2" xfId="191" xr:uid="{00000000-0005-0000-0000-0000BE000000}"/>
    <cellStyle name="Comma 6 3" xfId="192" xr:uid="{00000000-0005-0000-0000-0000BF000000}"/>
    <cellStyle name="Comma 6 3 2" xfId="193" xr:uid="{00000000-0005-0000-0000-0000C0000000}"/>
    <cellStyle name="Comma 6 4" xfId="194" xr:uid="{00000000-0005-0000-0000-0000C1000000}"/>
    <cellStyle name="Comma 7" xfId="195" xr:uid="{00000000-0005-0000-0000-0000C2000000}"/>
    <cellStyle name="Comma 7 2" xfId="196" xr:uid="{00000000-0005-0000-0000-0000C3000000}"/>
    <cellStyle name="Comma 7 2 2" xfId="197" xr:uid="{00000000-0005-0000-0000-0000C4000000}"/>
    <cellStyle name="Comma 8" xfId="198" xr:uid="{00000000-0005-0000-0000-0000C5000000}"/>
    <cellStyle name="Comma 8 2" xfId="199" xr:uid="{00000000-0005-0000-0000-0000C6000000}"/>
    <cellStyle name="Comma 9" xfId="200" xr:uid="{00000000-0005-0000-0000-0000C7000000}"/>
    <cellStyle name="Comma 9 2" xfId="201" xr:uid="{00000000-0005-0000-0000-0000C8000000}"/>
    <cellStyle name="Comma 9 2 2" xfId="202" xr:uid="{00000000-0005-0000-0000-0000C9000000}"/>
    <cellStyle name="Comma 9 2 2 2" xfId="203" xr:uid="{00000000-0005-0000-0000-0000CA000000}"/>
    <cellStyle name="Comma 9 2 2 2 2" xfId="204" xr:uid="{00000000-0005-0000-0000-0000CB000000}"/>
    <cellStyle name="Comma 9 2 2 2 2 2" xfId="205" xr:uid="{00000000-0005-0000-0000-0000CC000000}"/>
    <cellStyle name="Comma 9 2 2 2 3" xfId="206" xr:uid="{00000000-0005-0000-0000-0000CD000000}"/>
    <cellStyle name="Comma 9 2 2 3" xfId="207" xr:uid="{00000000-0005-0000-0000-0000CE000000}"/>
    <cellStyle name="Comma 9 2 2 3 2" xfId="208" xr:uid="{00000000-0005-0000-0000-0000CF000000}"/>
    <cellStyle name="Comma 9 2 2 4" xfId="209" xr:uid="{00000000-0005-0000-0000-0000D0000000}"/>
    <cellStyle name="Comma 9 2 3" xfId="210" xr:uid="{00000000-0005-0000-0000-0000D1000000}"/>
    <cellStyle name="Comma 9 2 3 2" xfId="211" xr:uid="{00000000-0005-0000-0000-0000D2000000}"/>
    <cellStyle name="Comma 9 2 3 2 2" xfId="212" xr:uid="{00000000-0005-0000-0000-0000D3000000}"/>
    <cellStyle name="Comma 9 2 3 3" xfId="213" xr:uid="{00000000-0005-0000-0000-0000D4000000}"/>
    <cellStyle name="Comma 9 2 4" xfId="214" xr:uid="{00000000-0005-0000-0000-0000D5000000}"/>
    <cellStyle name="Comma 9 2 4 2" xfId="215" xr:uid="{00000000-0005-0000-0000-0000D6000000}"/>
    <cellStyle name="Comma 9 2 5" xfId="216" xr:uid="{00000000-0005-0000-0000-0000D7000000}"/>
    <cellStyle name="Comma 9 3" xfId="217" xr:uid="{00000000-0005-0000-0000-0000D8000000}"/>
    <cellStyle name="Comma 9 3 2" xfId="218" xr:uid="{00000000-0005-0000-0000-0000D9000000}"/>
    <cellStyle name="Comma 9 3 2 2" xfId="219" xr:uid="{00000000-0005-0000-0000-0000DA000000}"/>
    <cellStyle name="Comma 9 3 2 2 2" xfId="220" xr:uid="{00000000-0005-0000-0000-0000DB000000}"/>
    <cellStyle name="Comma 9 3 2 3" xfId="221" xr:uid="{00000000-0005-0000-0000-0000DC000000}"/>
    <cellStyle name="Comma 9 3 3" xfId="222" xr:uid="{00000000-0005-0000-0000-0000DD000000}"/>
    <cellStyle name="Comma 9 3 3 2" xfId="223" xr:uid="{00000000-0005-0000-0000-0000DE000000}"/>
    <cellStyle name="Comma 9 3 4" xfId="224" xr:uid="{00000000-0005-0000-0000-0000DF000000}"/>
    <cellStyle name="Comma 9 4" xfId="225" xr:uid="{00000000-0005-0000-0000-0000E0000000}"/>
    <cellStyle name="Comma 9 4 2" xfId="226" xr:uid="{00000000-0005-0000-0000-0000E1000000}"/>
    <cellStyle name="Comma 9 4 2 2" xfId="227" xr:uid="{00000000-0005-0000-0000-0000E2000000}"/>
    <cellStyle name="Comma 9 4 2 2 2" xfId="228" xr:uid="{00000000-0005-0000-0000-0000E3000000}"/>
    <cellStyle name="Comma 9 4 2 3" xfId="229" xr:uid="{00000000-0005-0000-0000-0000E4000000}"/>
    <cellStyle name="Comma 9 4 3" xfId="230" xr:uid="{00000000-0005-0000-0000-0000E5000000}"/>
    <cellStyle name="Comma 9 4 3 2" xfId="231" xr:uid="{00000000-0005-0000-0000-0000E6000000}"/>
    <cellStyle name="Comma 9 4 4" xfId="232" xr:uid="{00000000-0005-0000-0000-0000E7000000}"/>
    <cellStyle name="Comma 9 5" xfId="233" xr:uid="{00000000-0005-0000-0000-0000E8000000}"/>
    <cellStyle name="Comma 9 5 2" xfId="234" xr:uid="{00000000-0005-0000-0000-0000E9000000}"/>
    <cellStyle name="Comma 9 5 2 2" xfId="235" xr:uid="{00000000-0005-0000-0000-0000EA000000}"/>
    <cellStyle name="Comma 9 5 2 2 2" xfId="236" xr:uid="{00000000-0005-0000-0000-0000EB000000}"/>
    <cellStyle name="Comma 9 5 2 3" xfId="237" xr:uid="{00000000-0005-0000-0000-0000EC000000}"/>
    <cellStyle name="Comma 9 5 3" xfId="238" xr:uid="{00000000-0005-0000-0000-0000ED000000}"/>
    <cellStyle name="Comma 9 5 3 2" xfId="239" xr:uid="{00000000-0005-0000-0000-0000EE000000}"/>
    <cellStyle name="Comma 9 5 4" xfId="240" xr:uid="{00000000-0005-0000-0000-0000EF000000}"/>
    <cellStyle name="Comma 9 6" xfId="241" xr:uid="{00000000-0005-0000-0000-0000F0000000}"/>
    <cellStyle name="Comma 9 6 2" xfId="242" xr:uid="{00000000-0005-0000-0000-0000F1000000}"/>
    <cellStyle name="Comma 9 6 2 2" xfId="243" xr:uid="{00000000-0005-0000-0000-0000F2000000}"/>
    <cellStyle name="Comma 9 6 3" xfId="244" xr:uid="{00000000-0005-0000-0000-0000F3000000}"/>
    <cellStyle name="Comma 9 7" xfId="245" xr:uid="{00000000-0005-0000-0000-0000F4000000}"/>
    <cellStyle name="Comma 9 7 2" xfId="246" xr:uid="{00000000-0005-0000-0000-0000F5000000}"/>
    <cellStyle name="Comma 9 8" xfId="247" xr:uid="{00000000-0005-0000-0000-0000F6000000}"/>
    <cellStyle name="Currency 2" xfId="248" xr:uid="{00000000-0005-0000-0000-0000F7000000}"/>
    <cellStyle name="Currency 2 2" xfId="249" xr:uid="{00000000-0005-0000-0000-0000F8000000}"/>
    <cellStyle name="Currency 75" xfId="250" xr:uid="{00000000-0005-0000-0000-0000F9000000}"/>
    <cellStyle name="Currency 75 2" xfId="251" xr:uid="{00000000-0005-0000-0000-0000FA000000}"/>
    <cellStyle name="Currency 75 2 2" xfId="252" xr:uid="{00000000-0005-0000-0000-0000FB000000}"/>
    <cellStyle name="Currency 75 2 2 2" xfId="253" xr:uid="{00000000-0005-0000-0000-0000FC000000}"/>
    <cellStyle name="Currency 75 2 2 2 2" xfId="254" xr:uid="{00000000-0005-0000-0000-0000FD000000}"/>
    <cellStyle name="Currency 75 2 2 3" xfId="255" xr:uid="{00000000-0005-0000-0000-0000FE000000}"/>
    <cellStyle name="Currency 75 2 3" xfId="256" xr:uid="{00000000-0005-0000-0000-0000FF000000}"/>
    <cellStyle name="Currency 75 2 3 2" xfId="257" xr:uid="{00000000-0005-0000-0000-000000010000}"/>
    <cellStyle name="Currency 75 2 4" xfId="258" xr:uid="{00000000-0005-0000-0000-000001010000}"/>
    <cellStyle name="Currency 75 3" xfId="259" xr:uid="{00000000-0005-0000-0000-000002010000}"/>
    <cellStyle name="Currency 75 3 2" xfId="260" xr:uid="{00000000-0005-0000-0000-000003010000}"/>
    <cellStyle name="Currency 75 3 2 2" xfId="261" xr:uid="{00000000-0005-0000-0000-000004010000}"/>
    <cellStyle name="Currency 75 3 3" xfId="262" xr:uid="{00000000-0005-0000-0000-000005010000}"/>
    <cellStyle name="Currency 75 4" xfId="263" xr:uid="{00000000-0005-0000-0000-000006010000}"/>
    <cellStyle name="Currency 75 4 2" xfId="264" xr:uid="{00000000-0005-0000-0000-000007010000}"/>
    <cellStyle name="Currency 75 5" xfId="265" xr:uid="{00000000-0005-0000-0000-000008010000}"/>
    <cellStyle name="Currency 75 5 2" xfId="266" xr:uid="{00000000-0005-0000-0000-000009010000}"/>
    <cellStyle name="Currency 75 6" xfId="267" xr:uid="{00000000-0005-0000-0000-00000A010000}"/>
    <cellStyle name="Currency 75 7" xfId="268" xr:uid="{00000000-0005-0000-0000-00000B010000}"/>
    <cellStyle name="Explanatory Text" xfId="269" builtinId="53" customBuiltin="1"/>
    <cellStyle name="Explanatory Text 2" xfId="270" xr:uid="{00000000-0005-0000-0000-00000D010000}"/>
    <cellStyle name="Explanatory Text 3" xfId="271" xr:uid="{00000000-0005-0000-0000-00000E010000}"/>
    <cellStyle name="Good" xfId="272" builtinId="26" customBuiltin="1"/>
    <cellStyle name="Good 2" xfId="273" xr:uid="{00000000-0005-0000-0000-000010010000}"/>
    <cellStyle name="Good 3" xfId="274" xr:uid="{00000000-0005-0000-0000-000011010000}"/>
    <cellStyle name="Heading 1" xfId="275" builtinId="16" customBuiltin="1"/>
    <cellStyle name="Heading 1 2" xfId="276" xr:uid="{00000000-0005-0000-0000-000013010000}"/>
    <cellStyle name="Heading 1 3" xfId="277" xr:uid="{00000000-0005-0000-0000-000014010000}"/>
    <cellStyle name="Heading 2" xfId="278" builtinId="17" customBuiltin="1"/>
    <cellStyle name="Heading 2 2" xfId="279" xr:uid="{00000000-0005-0000-0000-000016010000}"/>
    <cellStyle name="Heading 2 3" xfId="280" xr:uid="{00000000-0005-0000-0000-000017010000}"/>
    <cellStyle name="Heading 3" xfId="281" builtinId="18" customBuiltin="1"/>
    <cellStyle name="Heading 3 2" xfId="282" xr:uid="{00000000-0005-0000-0000-000019010000}"/>
    <cellStyle name="Heading 3 3" xfId="283" xr:uid="{00000000-0005-0000-0000-00001A010000}"/>
    <cellStyle name="Heading 4" xfId="284" builtinId="19" customBuiltin="1"/>
    <cellStyle name="Heading 4 2" xfId="285" xr:uid="{00000000-0005-0000-0000-00001C010000}"/>
    <cellStyle name="Heading 4 3" xfId="286" xr:uid="{00000000-0005-0000-0000-00001D010000}"/>
    <cellStyle name="Input" xfId="287" builtinId="20" customBuiltin="1"/>
    <cellStyle name="Input 2" xfId="288" xr:uid="{00000000-0005-0000-0000-00001F010000}"/>
    <cellStyle name="Input 3" xfId="289" xr:uid="{00000000-0005-0000-0000-000020010000}"/>
    <cellStyle name="Linked Cell" xfId="290" builtinId="24" customBuiltin="1"/>
    <cellStyle name="Linked Cell 2" xfId="291" xr:uid="{00000000-0005-0000-0000-000022010000}"/>
    <cellStyle name="Linked Cell 3" xfId="292" xr:uid="{00000000-0005-0000-0000-000023010000}"/>
    <cellStyle name="Neutral" xfId="293" builtinId="28" customBuiltin="1"/>
    <cellStyle name="Neutral 2" xfId="294" xr:uid="{00000000-0005-0000-0000-000025010000}"/>
    <cellStyle name="Neutral 3" xfId="295" xr:uid="{00000000-0005-0000-0000-000026010000}"/>
    <cellStyle name="Normal" xfId="0" builtinId="0"/>
    <cellStyle name="Normal 10" xfId="296" xr:uid="{00000000-0005-0000-0000-000028010000}"/>
    <cellStyle name="Normal 10 2" xfId="297" xr:uid="{00000000-0005-0000-0000-000029010000}"/>
    <cellStyle name="Normal 11" xfId="298" xr:uid="{00000000-0005-0000-0000-00002A010000}"/>
    <cellStyle name="Normal 11 2" xfId="299" xr:uid="{00000000-0005-0000-0000-00002B010000}"/>
    <cellStyle name="Normal 11 2 2" xfId="300" xr:uid="{00000000-0005-0000-0000-00002C010000}"/>
    <cellStyle name="Normal 11 2 2 2" xfId="301" xr:uid="{00000000-0005-0000-0000-00002D010000}"/>
    <cellStyle name="Normal 11 2 3" xfId="302" xr:uid="{00000000-0005-0000-0000-00002E010000}"/>
    <cellStyle name="Normal 11 3" xfId="303" xr:uid="{00000000-0005-0000-0000-00002F010000}"/>
    <cellStyle name="Normal 11 3 2" xfId="304" xr:uid="{00000000-0005-0000-0000-000030010000}"/>
    <cellStyle name="Normal 11 4" xfId="305" xr:uid="{00000000-0005-0000-0000-000031010000}"/>
    <cellStyle name="Normal 12" xfId="306" xr:uid="{00000000-0005-0000-0000-000032010000}"/>
    <cellStyle name="Normal 12 2" xfId="307" xr:uid="{00000000-0005-0000-0000-000033010000}"/>
    <cellStyle name="Normal 13" xfId="308" xr:uid="{00000000-0005-0000-0000-000034010000}"/>
    <cellStyle name="Normal 13 2" xfId="309" xr:uid="{00000000-0005-0000-0000-000035010000}"/>
    <cellStyle name="Normal 13 2 2" xfId="310" xr:uid="{00000000-0005-0000-0000-000036010000}"/>
    <cellStyle name="Normal 13 3" xfId="311" xr:uid="{00000000-0005-0000-0000-000037010000}"/>
    <cellStyle name="Normal 14" xfId="312" xr:uid="{00000000-0005-0000-0000-000038010000}"/>
    <cellStyle name="Normal 14 2" xfId="313" xr:uid="{00000000-0005-0000-0000-000039010000}"/>
    <cellStyle name="Normal 14 2 2" xfId="314" xr:uid="{00000000-0005-0000-0000-00003A010000}"/>
    <cellStyle name="Normal 14 3" xfId="315" xr:uid="{00000000-0005-0000-0000-00003B010000}"/>
    <cellStyle name="Normal 15" xfId="316" xr:uid="{00000000-0005-0000-0000-00003C010000}"/>
    <cellStyle name="Normal 15 2" xfId="317" xr:uid="{00000000-0005-0000-0000-00003D010000}"/>
    <cellStyle name="Normal 16" xfId="318" xr:uid="{00000000-0005-0000-0000-00003E010000}"/>
    <cellStyle name="Normal 16 2" xfId="319" xr:uid="{00000000-0005-0000-0000-00003F010000}"/>
    <cellStyle name="Normal 168" xfId="320" xr:uid="{00000000-0005-0000-0000-000040010000}"/>
    <cellStyle name="Normal 168 2" xfId="321" xr:uid="{00000000-0005-0000-0000-000041010000}"/>
    <cellStyle name="Normal 168 2 2" xfId="322" xr:uid="{00000000-0005-0000-0000-000042010000}"/>
    <cellStyle name="Normal 168 2 2 2" xfId="323" xr:uid="{00000000-0005-0000-0000-000043010000}"/>
    <cellStyle name="Normal 168 2 2 2 2" xfId="324" xr:uid="{00000000-0005-0000-0000-000044010000}"/>
    <cellStyle name="Normal 168 2 2 3" xfId="325" xr:uid="{00000000-0005-0000-0000-000045010000}"/>
    <cellStyle name="Normal 168 2 3" xfId="326" xr:uid="{00000000-0005-0000-0000-000046010000}"/>
    <cellStyle name="Normal 168 2 3 2" xfId="327" xr:uid="{00000000-0005-0000-0000-000047010000}"/>
    <cellStyle name="Normal 168 2 4" xfId="328" xr:uid="{00000000-0005-0000-0000-000048010000}"/>
    <cellStyle name="Normal 168 3" xfId="329" xr:uid="{00000000-0005-0000-0000-000049010000}"/>
    <cellStyle name="Normal 168 3 2" xfId="330" xr:uid="{00000000-0005-0000-0000-00004A010000}"/>
    <cellStyle name="Normal 168 3 2 2" xfId="331" xr:uid="{00000000-0005-0000-0000-00004B010000}"/>
    <cellStyle name="Normal 168 3 3" xfId="332" xr:uid="{00000000-0005-0000-0000-00004C010000}"/>
    <cellStyle name="Normal 168 4" xfId="333" xr:uid="{00000000-0005-0000-0000-00004D010000}"/>
    <cellStyle name="Normal 168 4 2" xfId="334" xr:uid="{00000000-0005-0000-0000-00004E010000}"/>
    <cellStyle name="Normal 168 5" xfId="335" xr:uid="{00000000-0005-0000-0000-00004F010000}"/>
    <cellStyle name="Normal 168 5 2" xfId="336" xr:uid="{00000000-0005-0000-0000-000050010000}"/>
    <cellStyle name="Normal 168 6" xfId="337" xr:uid="{00000000-0005-0000-0000-000051010000}"/>
    <cellStyle name="Normal 168 7" xfId="338" xr:uid="{00000000-0005-0000-0000-000052010000}"/>
    <cellStyle name="Normal 17" xfId="339" xr:uid="{00000000-0005-0000-0000-000053010000}"/>
    <cellStyle name="Normal 17 2" xfId="340" xr:uid="{00000000-0005-0000-0000-000054010000}"/>
    <cellStyle name="Normal 18" xfId="341" xr:uid="{00000000-0005-0000-0000-000055010000}"/>
    <cellStyle name="Normal 2" xfId="342" xr:uid="{00000000-0005-0000-0000-000056010000}"/>
    <cellStyle name="Normal 2 2" xfId="343" xr:uid="{00000000-0005-0000-0000-000057010000}"/>
    <cellStyle name="Normal 2 2 2" xfId="344" xr:uid="{00000000-0005-0000-0000-000058010000}"/>
    <cellStyle name="Normal 2 2 2 2" xfId="345" xr:uid="{00000000-0005-0000-0000-000059010000}"/>
    <cellStyle name="Normal 2 2 3" xfId="346" xr:uid="{00000000-0005-0000-0000-00005A010000}"/>
    <cellStyle name="Normal 2 2 4" xfId="347" xr:uid="{00000000-0005-0000-0000-00005B010000}"/>
    <cellStyle name="Normal 2 3" xfId="348" xr:uid="{00000000-0005-0000-0000-00005C010000}"/>
    <cellStyle name="Normal 2 3 2" xfId="349" xr:uid="{00000000-0005-0000-0000-00005D010000}"/>
    <cellStyle name="Normal 2 3 3" xfId="350" xr:uid="{00000000-0005-0000-0000-00005E010000}"/>
    <cellStyle name="Normal 2 4" xfId="351" xr:uid="{00000000-0005-0000-0000-00005F010000}"/>
    <cellStyle name="Normal 2 5" xfId="352" xr:uid="{00000000-0005-0000-0000-000060010000}"/>
    <cellStyle name="Normal 2 6" xfId="353" xr:uid="{00000000-0005-0000-0000-000061010000}"/>
    <cellStyle name="Normal 2 6 2" xfId="354" xr:uid="{00000000-0005-0000-0000-000062010000}"/>
    <cellStyle name="Normal 2 6 2 2" xfId="355" xr:uid="{00000000-0005-0000-0000-000063010000}"/>
    <cellStyle name="Normal 2 7" xfId="356" xr:uid="{00000000-0005-0000-0000-000064010000}"/>
    <cellStyle name="Normal 2 7 2" xfId="357" xr:uid="{00000000-0005-0000-0000-000065010000}"/>
    <cellStyle name="Normal 3" xfId="358" xr:uid="{00000000-0005-0000-0000-000066010000}"/>
    <cellStyle name="Normal 3 2" xfId="359" xr:uid="{00000000-0005-0000-0000-000067010000}"/>
    <cellStyle name="Normal 3 2 2" xfId="360" xr:uid="{00000000-0005-0000-0000-000068010000}"/>
    <cellStyle name="Normal 3 2 2 2" xfId="361" xr:uid="{00000000-0005-0000-0000-000069010000}"/>
    <cellStyle name="Normal 3 2 2 2 2" xfId="362" xr:uid="{00000000-0005-0000-0000-00006A010000}"/>
    <cellStyle name="Normal 3 2 2 2 2 2" xfId="363" xr:uid="{00000000-0005-0000-0000-00006B010000}"/>
    <cellStyle name="Normal 3 2 2 2 2 2 2" xfId="364" xr:uid="{00000000-0005-0000-0000-00006C010000}"/>
    <cellStyle name="Normal 3 2 2 2 2 3" xfId="365" xr:uid="{00000000-0005-0000-0000-00006D010000}"/>
    <cellStyle name="Normal 3 2 2 2 3" xfId="366" xr:uid="{00000000-0005-0000-0000-00006E010000}"/>
    <cellStyle name="Normal 3 2 2 2 3 2" xfId="367" xr:uid="{00000000-0005-0000-0000-00006F010000}"/>
    <cellStyle name="Normal 3 2 2 2 4" xfId="368" xr:uid="{00000000-0005-0000-0000-000070010000}"/>
    <cellStyle name="Normal 3 2 2 3" xfId="369" xr:uid="{00000000-0005-0000-0000-000071010000}"/>
    <cellStyle name="Normal 3 2 2 3 2" xfId="370" xr:uid="{00000000-0005-0000-0000-000072010000}"/>
    <cellStyle name="Normal 3 2 2 3 2 2" xfId="371" xr:uid="{00000000-0005-0000-0000-000073010000}"/>
    <cellStyle name="Normal 3 2 2 3 3" xfId="372" xr:uid="{00000000-0005-0000-0000-000074010000}"/>
    <cellStyle name="Normal 3 2 2 4" xfId="373" xr:uid="{00000000-0005-0000-0000-000075010000}"/>
    <cellStyle name="Normal 3 2 2 4 2" xfId="374" xr:uid="{00000000-0005-0000-0000-000076010000}"/>
    <cellStyle name="Normal 3 2 2 5" xfId="375" xr:uid="{00000000-0005-0000-0000-000077010000}"/>
    <cellStyle name="Normal 3 2 3" xfId="376" xr:uid="{00000000-0005-0000-0000-000078010000}"/>
    <cellStyle name="Normal 3 2 3 2" xfId="377" xr:uid="{00000000-0005-0000-0000-000079010000}"/>
    <cellStyle name="Normal 3 2 3 2 2" xfId="378" xr:uid="{00000000-0005-0000-0000-00007A010000}"/>
    <cellStyle name="Normal 3 2 3 2 2 2" xfId="379" xr:uid="{00000000-0005-0000-0000-00007B010000}"/>
    <cellStyle name="Normal 3 2 3 2 3" xfId="380" xr:uid="{00000000-0005-0000-0000-00007C010000}"/>
    <cellStyle name="Normal 3 2 3 3" xfId="381" xr:uid="{00000000-0005-0000-0000-00007D010000}"/>
    <cellStyle name="Normal 3 2 3 3 2" xfId="382" xr:uid="{00000000-0005-0000-0000-00007E010000}"/>
    <cellStyle name="Normal 3 2 3 4" xfId="383" xr:uid="{00000000-0005-0000-0000-00007F010000}"/>
    <cellStyle name="Normal 3 2 4" xfId="384" xr:uid="{00000000-0005-0000-0000-000080010000}"/>
    <cellStyle name="Normal 3 2 4 2" xfId="385" xr:uid="{00000000-0005-0000-0000-000081010000}"/>
    <cellStyle name="Normal 3 2 4 2 2" xfId="386" xr:uid="{00000000-0005-0000-0000-000082010000}"/>
    <cellStyle name="Normal 3 2 4 3" xfId="387" xr:uid="{00000000-0005-0000-0000-000083010000}"/>
    <cellStyle name="Normal 3 2 5" xfId="388" xr:uid="{00000000-0005-0000-0000-000084010000}"/>
    <cellStyle name="Normal 3 2 5 2" xfId="389" xr:uid="{00000000-0005-0000-0000-000085010000}"/>
    <cellStyle name="Normal 3 2 6" xfId="390" xr:uid="{00000000-0005-0000-0000-000086010000}"/>
    <cellStyle name="Normal 3 2 6 2" xfId="391" xr:uid="{00000000-0005-0000-0000-000087010000}"/>
    <cellStyle name="Normal 3 2 7" xfId="392" xr:uid="{00000000-0005-0000-0000-000088010000}"/>
    <cellStyle name="Normal 3 3" xfId="393" xr:uid="{00000000-0005-0000-0000-000089010000}"/>
    <cellStyle name="Normal 3 3 2" xfId="394" xr:uid="{00000000-0005-0000-0000-00008A010000}"/>
    <cellStyle name="Normal 3 3 2 2" xfId="395" xr:uid="{00000000-0005-0000-0000-00008B010000}"/>
    <cellStyle name="Normal 3 3 2 2 2" xfId="396" xr:uid="{00000000-0005-0000-0000-00008C010000}"/>
    <cellStyle name="Normal 3 3 2 2 2 2" xfId="397" xr:uid="{00000000-0005-0000-0000-00008D010000}"/>
    <cellStyle name="Normal 3 3 2 2 3" xfId="398" xr:uid="{00000000-0005-0000-0000-00008E010000}"/>
    <cellStyle name="Normal 3 3 2 3" xfId="399" xr:uid="{00000000-0005-0000-0000-00008F010000}"/>
    <cellStyle name="Normal 3 3 2 3 2" xfId="400" xr:uid="{00000000-0005-0000-0000-000090010000}"/>
    <cellStyle name="Normal 3 3 2 4" xfId="401" xr:uid="{00000000-0005-0000-0000-000091010000}"/>
    <cellStyle name="Normal 3 3 2 4 2" xfId="402" xr:uid="{00000000-0005-0000-0000-000092010000}"/>
    <cellStyle name="Normal 3 3 3" xfId="403" xr:uid="{00000000-0005-0000-0000-000093010000}"/>
    <cellStyle name="Normal 3 3 3 2" xfId="404" xr:uid="{00000000-0005-0000-0000-000094010000}"/>
    <cellStyle name="Normal 3 3 3 2 2" xfId="405" xr:uid="{00000000-0005-0000-0000-000095010000}"/>
    <cellStyle name="Normal 3 3 3 3" xfId="406" xr:uid="{00000000-0005-0000-0000-000096010000}"/>
    <cellStyle name="Normal 3 3 4" xfId="407" xr:uid="{00000000-0005-0000-0000-000097010000}"/>
    <cellStyle name="Normal 3 3 4 2" xfId="408" xr:uid="{00000000-0005-0000-0000-000098010000}"/>
    <cellStyle name="Normal 3 3 5" xfId="409" xr:uid="{00000000-0005-0000-0000-000099010000}"/>
    <cellStyle name="Normal 3 3 5 2" xfId="410" xr:uid="{00000000-0005-0000-0000-00009A010000}"/>
    <cellStyle name="Normal 3 4" xfId="411" xr:uid="{00000000-0005-0000-0000-00009B010000}"/>
    <cellStyle name="Normal 3 4 2" xfId="412" xr:uid="{00000000-0005-0000-0000-00009C010000}"/>
    <cellStyle name="Normal 3 4 3" xfId="413" xr:uid="{00000000-0005-0000-0000-00009D010000}"/>
    <cellStyle name="Normal 3 5" xfId="414" xr:uid="{00000000-0005-0000-0000-00009E010000}"/>
    <cellStyle name="Normal 3 5 2" xfId="415" xr:uid="{00000000-0005-0000-0000-00009F010000}"/>
    <cellStyle name="Normal 3 5 2 2" xfId="416" xr:uid="{00000000-0005-0000-0000-0000A0010000}"/>
    <cellStyle name="Normal 3 6" xfId="417" xr:uid="{00000000-0005-0000-0000-0000A1010000}"/>
    <cellStyle name="Normal 3 7" xfId="418" xr:uid="{00000000-0005-0000-0000-0000A2010000}"/>
    <cellStyle name="Normal 3 8" xfId="419" xr:uid="{00000000-0005-0000-0000-0000A3010000}"/>
    <cellStyle name="Normal 4" xfId="420" xr:uid="{00000000-0005-0000-0000-0000A4010000}"/>
    <cellStyle name="Normal 4 10" xfId="421" xr:uid="{00000000-0005-0000-0000-0000A5010000}"/>
    <cellStyle name="Normal 4 11" xfId="422" xr:uid="{00000000-0005-0000-0000-0000A6010000}"/>
    <cellStyle name="Normal 4 2" xfId="423" xr:uid="{00000000-0005-0000-0000-0000A7010000}"/>
    <cellStyle name="Normal 4 2 2" xfId="424" xr:uid="{00000000-0005-0000-0000-0000A8010000}"/>
    <cellStyle name="Normal 4 2 3" xfId="425" xr:uid="{00000000-0005-0000-0000-0000A9010000}"/>
    <cellStyle name="Normal 4 3" xfId="426" xr:uid="{00000000-0005-0000-0000-0000AA010000}"/>
    <cellStyle name="Normal 4 3 2" xfId="427" xr:uid="{00000000-0005-0000-0000-0000AB010000}"/>
    <cellStyle name="Normal 4 3 2 2" xfId="428" xr:uid="{00000000-0005-0000-0000-0000AC010000}"/>
    <cellStyle name="Normal 4 3 2 2 2" xfId="429" xr:uid="{00000000-0005-0000-0000-0000AD010000}"/>
    <cellStyle name="Normal 4 3 2 3" xfId="430" xr:uid="{00000000-0005-0000-0000-0000AE010000}"/>
    <cellStyle name="Normal 4 3 3" xfId="431" xr:uid="{00000000-0005-0000-0000-0000AF010000}"/>
    <cellStyle name="Normal 4 3 3 2" xfId="432" xr:uid="{00000000-0005-0000-0000-0000B0010000}"/>
    <cellStyle name="Normal 4 3 4" xfId="433" xr:uid="{00000000-0005-0000-0000-0000B1010000}"/>
    <cellStyle name="Normal 4 4" xfId="434" xr:uid="{00000000-0005-0000-0000-0000B2010000}"/>
    <cellStyle name="Normal 4 4 2" xfId="435" xr:uid="{00000000-0005-0000-0000-0000B3010000}"/>
    <cellStyle name="Normal 4 4 2 2" xfId="436" xr:uid="{00000000-0005-0000-0000-0000B4010000}"/>
    <cellStyle name="Normal 4 4 2 2 2" xfId="437" xr:uid="{00000000-0005-0000-0000-0000B5010000}"/>
    <cellStyle name="Normal 4 4 2 3" xfId="438" xr:uid="{00000000-0005-0000-0000-0000B6010000}"/>
    <cellStyle name="Normal 4 4 3" xfId="439" xr:uid="{00000000-0005-0000-0000-0000B7010000}"/>
    <cellStyle name="Normal 4 4 3 2" xfId="440" xr:uid="{00000000-0005-0000-0000-0000B8010000}"/>
    <cellStyle name="Normal 4 4 4" xfId="441" xr:uid="{00000000-0005-0000-0000-0000B9010000}"/>
    <cellStyle name="Normal 4 5" xfId="442" xr:uid="{00000000-0005-0000-0000-0000BA010000}"/>
    <cellStyle name="Normal 4 6" xfId="443" xr:uid="{00000000-0005-0000-0000-0000BB010000}"/>
    <cellStyle name="Normal 4 6 2" xfId="444" xr:uid="{00000000-0005-0000-0000-0000BC010000}"/>
    <cellStyle name="Normal 4 7" xfId="445" xr:uid="{00000000-0005-0000-0000-0000BD010000}"/>
    <cellStyle name="Normal 4 8" xfId="446" xr:uid="{00000000-0005-0000-0000-0000BE010000}"/>
    <cellStyle name="Normal 4 9" xfId="447" xr:uid="{00000000-0005-0000-0000-0000BF010000}"/>
    <cellStyle name="Normal 4 9 2" xfId="448" xr:uid="{00000000-0005-0000-0000-0000C0010000}"/>
    <cellStyle name="Normal 5" xfId="449" xr:uid="{00000000-0005-0000-0000-0000C1010000}"/>
    <cellStyle name="Normal 5 2" xfId="450" xr:uid="{00000000-0005-0000-0000-0000C2010000}"/>
    <cellStyle name="Normal 5 3" xfId="451" xr:uid="{00000000-0005-0000-0000-0000C3010000}"/>
    <cellStyle name="Normal 5 4" xfId="452" xr:uid="{00000000-0005-0000-0000-0000C4010000}"/>
    <cellStyle name="Normal 6" xfId="453" xr:uid="{00000000-0005-0000-0000-0000C5010000}"/>
    <cellStyle name="Normal 6 2" xfId="454" xr:uid="{00000000-0005-0000-0000-0000C6010000}"/>
    <cellStyle name="Normal 6 2 2" xfId="455" xr:uid="{00000000-0005-0000-0000-0000C7010000}"/>
    <cellStyle name="Normal 6 2 2 2" xfId="456" xr:uid="{00000000-0005-0000-0000-0000C8010000}"/>
    <cellStyle name="Normal 6 2 2 2 2" xfId="457" xr:uid="{00000000-0005-0000-0000-0000C9010000}"/>
    <cellStyle name="Normal 6 2 2 3" xfId="458" xr:uid="{00000000-0005-0000-0000-0000CA010000}"/>
    <cellStyle name="Normal 6 2 3" xfId="459" xr:uid="{00000000-0005-0000-0000-0000CB010000}"/>
    <cellStyle name="Normal 6 2 3 2" xfId="460" xr:uid="{00000000-0005-0000-0000-0000CC010000}"/>
    <cellStyle name="Normal 6 2 4" xfId="461" xr:uid="{00000000-0005-0000-0000-0000CD010000}"/>
    <cellStyle name="Normal 6 2 4 2" xfId="462" xr:uid="{00000000-0005-0000-0000-0000CE010000}"/>
    <cellStyle name="Normal 6 3" xfId="463" xr:uid="{00000000-0005-0000-0000-0000CF010000}"/>
    <cellStyle name="Normal 6 3 2" xfId="464" xr:uid="{00000000-0005-0000-0000-0000D0010000}"/>
    <cellStyle name="Normal 6 3 2 2" xfId="465" xr:uid="{00000000-0005-0000-0000-0000D1010000}"/>
    <cellStyle name="Normal 6 3 3" xfId="466" xr:uid="{00000000-0005-0000-0000-0000D2010000}"/>
    <cellStyle name="Normal 6 4" xfId="467" xr:uid="{00000000-0005-0000-0000-0000D3010000}"/>
    <cellStyle name="Normal 6 4 2" xfId="468" xr:uid="{00000000-0005-0000-0000-0000D4010000}"/>
    <cellStyle name="Normal 6 5" xfId="469" xr:uid="{00000000-0005-0000-0000-0000D5010000}"/>
    <cellStyle name="Normal 6 5 2" xfId="470" xr:uid="{00000000-0005-0000-0000-0000D6010000}"/>
    <cellStyle name="Normal 7" xfId="471" xr:uid="{00000000-0005-0000-0000-0000D7010000}"/>
    <cellStyle name="Normal 7 2" xfId="472" xr:uid="{00000000-0005-0000-0000-0000D8010000}"/>
    <cellStyle name="Normal 7 2 2" xfId="473" xr:uid="{00000000-0005-0000-0000-0000D9010000}"/>
    <cellStyle name="Normal 7 2 2 2" xfId="474" xr:uid="{00000000-0005-0000-0000-0000DA010000}"/>
    <cellStyle name="Normal 7 2 2 2 2" xfId="475" xr:uid="{00000000-0005-0000-0000-0000DB010000}"/>
    <cellStyle name="Normal 7 2 2 2 2 2" xfId="476" xr:uid="{00000000-0005-0000-0000-0000DC010000}"/>
    <cellStyle name="Normal 7 2 2 2 3" xfId="477" xr:uid="{00000000-0005-0000-0000-0000DD010000}"/>
    <cellStyle name="Normal 7 2 2 3" xfId="478" xr:uid="{00000000-0005-0000-0000-0000DE010000}"/>
    <cellStyle name="Normal 7 2 2 3 2" xfId="479" xr:uid="{00000000-0005-0000-0000-0000DF010000}"/>
    <cellStyle name="Normal 7 2 2 4" xfId="480" xr:uid="{00000000-0005-0000-0000-0000E0010000}"/>
    <cellStyle name="Normal 7 2 3" xfId="481" xr:uid="{00000000-0005-0000-0000-0000E1010000}"/>
    <cellStyle name="Normal 7 2 3 2" xfId="482" xr:uid="{00000000-0005-0000-0000-0000E2010000}"/>
    <cellStyle name="Normal 7 2 3 2 2" xfId="483" xr:uid="{00000000-0005-0000-0000-0000E3010000}"/>
    <cellStyle name="Normal 7 2 3 3" xfId="484" xr:uid="{00000000-0005-0000-0000-0000E4010000}"/>
    <cellStyle name="Normal 7 2 4" xfId="485" xr:uid="{00000000-0005-0000-0000-0000E5010000}"/>
    <cellStyle name="Normal 7 2 4 2" xfId="486" xr:uid="{00000000-0005-0000-0000-0000E6010000}"/>
    <cellStyle name="Normal 7 2 5" xfId="487" xr:uid="{00000000-0005-0000-0000-0000E7010000}"/>
    <cellStyle name="Normal 7 3" xfId="488" xr:uid="{00000000-0005-0000-0000-0000E8010000}"/>
    <cellStyle name="Normal 7 3 2" xfId="489" xr:uid="{00000000-0005-0000-0000-0000E9010000}"/>
    <cellStyle name="Normal 7 3 2 2" xfId="490" xr:uid="{00000000-0005-0000-0000-0000EA010000}"/>
    <cellStyle name="Normal 7 3 2 3" xfId="491" xr:uid="{00000000-0005-0000-0000-0000EB010000}"/>
    <cellStyle name="Normal 7 3 2 3 2" xfId="492" xr:uid="{00000000-0005-0000-0000-0000EC010000}"/>
    <cellStyle name="Normal 7 3 2 4" xfId="493" xr:uid="{00000000-0005-0000-0000-0000ED010000}"/>
    <cellStyle name="Normal 7 3 3" xfId="494" xr:uid="{00000000-0005-0000-0000-0000EE010000}"/>
    <cellStyle name="Normal 7 3 4" xfId="495" xr:uid="{00000000-0005-0000-0000-0000EF010000}"/>
    <cellStyle name="Normal 7 3 4 2" xfId="496" xr:uid="{00000000-0005-0000-0000-0000F0010000}"/>
    <cellStyle name="Normal 7 3 5" xfId="497" xr:uid="{00000000-0005-0000-0000-0000F1010000}"/>
    <cellStyle name="Normal 7 4" xfId="498" xr:uid="{00000000-0005-0000-0000-0000F2010000}"/>
    <cellStyle name="Normal 7 4 2" xfId="499" xr:uid="{00000000-0005-0000-0000-0000F3010000}"/>
    <cellStyle name="Normal 7 4 2 2" xfId="500" xr:uid="{00000000-0005-0000-0000-0000F4010000}"/>
    <cellStyle name="Normal 7 4 2 2 2" xfId="501" xr:uid="{00000000-0005-0000-0000-0000F5010000}"/>
    <cellStyle name="Normal 7 4 2 3" xfId="502" xr:uid="{00000000-0005-0000-0000-0000F6010000}"/>
    <cellStyle name="Normal 7 4 3" xfId="503" xr:uid="{00000000-0005-0000-0000-0000F7010000}"/>
    <cellStyle name="Normal 7 4 3 2" xfId="504" xr:uid="{00000000-0005-0000-0000-0000F8010000}"/>
    <cellStyle name="Normal 7 4 4" xfId="505" xr:uid="{00000000-0005-0000-0000-0000F9010000}"/>
    <cellStyle name="Normal 7 5" xfId="506" xr:uid="{00000000-0005-0000-0000-0000FA010000}"/>
    <cellStyle name="Normal 7 5 2" xfId="507" xr:uid="{00000000-0005-0000-0000-0000FB010000}"/>
    <cellStyle name="Normal 7 5 2 2" xfId="508" xr:uid="{00000000-0005-0000-0000-0000FC010000}"/>
    <cellStyle name="Normal 7 5 2 2 2" xfId="509" xr:uid="{00000000-0005-0000-0000-0000FD010000}"/>
    <cellStyle name="Normal 7 5 2 3" xfId="510" xr:uid="{00000000-0005-0000-0000-0000FE010000}"/>
    <cellStyle name="Normal 7 5 3" xfId="511" xr:uid="{00000000-0005-0000-0000-0000FF010000}"/>
    <cellStyle name="Normal 7 5 3 2" xfId="512" xr:uid="{00000000-0005-0000-0000-000000020000}"/>
    <cellStyle name="Normal 7 5 4" xfId="513" xr:uid="{00000000-0005-0000-0000-000001020000}"/>
    <cellStyle name="Normal 7 6" xfId="514" xr:uid="{00000000-0005-0000-0000-000002020000}"/>
    <cellStyle name="Normal 7 6 2" xfId="515" xr:uid="{00000000-0005-0000-0000-000003020000}"/>
    <cellStyle name="Normal 7 6 2 2" xfId="516" xr:uid="{00000000-0005-0000-0000-000004020000}"/>
    <cellStyle name="Normal 7 6 3" xfId="517" xr:uid="{00000000-0005-0000-0000-000005020000}"/>
    <cellStyle name="Normal 7 7" xfId="518" xr:uid="{00000000-0005-0000-0000-000006020000}"/>
    <cellStyle name="Normal 7 8" xfId="519" xr:uid="{00000000-0005-0000-0000-000007020000}"/>
    <cellStyle name="Normal 7 8 2" xfId="520" xr:uid="{00000000-0005-0000-0000-000008020000}"/>
    <cellStyle name="Normal 7 9" xfId="521" xr:uid="{00000000-0005-0000-0000-000009020000}"/>
    <cellStyle name="Normal 8" xfId="522" xr:uid="{00000000-0005-0000-0000-00000A020000}"/>
    <cellStyle name="Normal 8 2" xfId="523" xr:uid="{00000000-0005-0000-0000-00000B020000}"/>
    <cellStyle name="Normal 8 2 2" xfId="524" xr:uid="{00000000-0005-0000-0000-00000C020000}"/>
    <cellStyle name="Normal 8 2 2 2" xfId="525" xr:uid="{00000000-0005-0000-0000-00000D020000}"/>
    <cellStyle name="Normal 8 3" xfId="526" xr:uid="{00000000-0005-0000-0000-00000E020000}"/>
    <cellStyle name="Normal 9" xfId="527" xr:uid="{00000000-0005-0000-0000-00000F020000}"/>
    <cellStyle name="Normal 9 2" xfId="528" xr:uid="{00000000-0005-0000-0000-000010020000}"/>
    <cellStyle name="Normal 9 2 2" xfId="529" xr:uid="{00000000-0005-0000-0000-000011020000}"/>
    <cellStyle name="Normal 9 2 2 2" xfId="530" xr:uid="{00000000-0005-0000-0000-000012020000}"/>
    <cellStyle name="Normal 9 2 2 2 2" xfId="531" xr:uid="{00000000-0005-0000-0000-000013020000}"/>
    <cellStyle name="Normal 9 2 2 2 2 2" xfId="532" xr:uid="{00000000-0005-0000-0000-000014020000}"/>
    <cellStyle name="Normal 9 2 2 2 3" xfId="533" xr:uid="{00000000-0005-0000-0000-000015020000}"/>
    <cellStyle name="Normal 9 2 2 3" xfId="534" xr:uid="{00000000-0005-0000-0000-000016020000}"/>
    <cellStyle name="Normal 9 2 2 3 2" xfId="535" xr:uid="{00000000-0005-0000-0000-000017020000}"/>
    <cellStyle name="Normal 9 2 2 4" xfId="536" xr:uid="{00000000-0005-0000-0000-000018020000}"/>
    <cellStyle name="Normal 9 2 3" xfId="537" xr:uid="{00000000-0005-0000-0000-000019020000}"/>
    <cellStyle name="Normal 9 2 3 2" xfId="538" xr:uid="{00000000-0005-0000-0000-00001A020000}"/>
    <cellStyle name="Normal 9 2 3 2 2" xfId="539" xr:uid="{00000000-0005-0000-0000-00001B020000}"/>
    <cellStyle name="Normal 9 2 3 3" xfId="540" xr:uid="{00000000-0005-0000-0000-00001C020000}"/>
    <cellStyle name="Normal 9 2 4" xfId="541" xr:uid="{00000000-0005-0000-0000-00001D020000}"/>
    <cellStyle name="Normal 9 2 4 2" xfId="542" xr:uid="{00000000-0005-0000-0000-00001E020000}"/>
    <cellStyle name="Normal 9 2 5" xfId="543" xr:uid="{00000000-0005-0000-0000-00001F020000}"/>
    <cellStyle name="Normal 9 3" xfId="544" xr:uid="{00000000-0005-0000-0000-000020020000}"/>
    <cellStyle name="Normal 9 3 2" xfId="545" xr:uid="{00000000-0005-0000-0000-000021020000}"/>
    <cellStyle name="Normal 9 3 2 2" xfId="546" xr:uid="{00000000-0005-0000-0000-000022020000}"/>
    <cellStyle name="Normal 9 3 2 2 2" xfId="547" xr:uid="{00000000-0005-0000-0000-000023020000}"/>
    <cellStyle name="Normal 9 3 2 3" xfId="548" xr:uid="{00000000-0005-0000-0000-000024020000}"/>
    <cellStyle name="Normal 9 3 3" xfId="549" xr:uid="{00000000-0005-0000-0000-000025020000}"/>
    <cellStyle name="Normal 9 3 3 2" xfId="550" xr:uid="{00000000-0005-0000-0000-000026020000}"/>
    <cellStyle name="Normal 9 3 4" xfId="551" xr:uid="{00000000-0005-0000-0000-000027020000}"/>
    <cellStyle name="Normal 9 4" xfId="552" xr:uid="{00000000-0005-0000-0000-000028020000}"/>
    <cellStyle name="Normal 9 4 2" xfId="553" xr:uid="{00000000-0005-0000-0000-000029020000}"/>
    <cellStyle name="Normal 9 4 2 2" xfId="554" xr:uid="{00000000-0005-0000-0000-00002A020000}"/>
    <cellStyle name="Normal 9 4 2 2 2" xfId="555" xr:uid="{00000000-0005-0000-0000-00002B020000}"/>
    <cellStyle name="Normal 9 4 2 3" xfId="556" xr:uid="{00000000-0005-0000-0000-00002C020000}"/>
    <cellStyle name="Normal 9 4 3" xfId="557" xr:uid="{00000000-0005-0000-0000-00002D020000}"/>
    <cellStyle name="Normal 9 4 3 2" xfId="558" xr:uid="{00000000-0005-0000-0000-00002E020000}"/>
    <cellStyle name="Normal 9 4 4" xfId="559" xr:uid="{00000000-0005-0000-0000-00002F020000}"/>
    <cellStyle name="Normal 9 5" xfId="560" xr:uid="{00000000-0005-0000-0000-000030020000}"/>
    <cellStyle name="Normal 9 5 2" xfId="561" xr:uid="{00000000-0005-0000-0000-000031020000}"/>
    <cellStyle name="Normal 9 5 2 2" xfId="562" xr:uid="{00000000-0005-0000-0000-000032020000}"/>
    <cellStyle name="Normal 9 5 2 2 2" xfId="563" xr:uid="{00000000-0005-0000-0000-000033020000}"/>
    <cellStyle name="Normal 9 5 2 3" xfId="564" xr:uid="{00000000-0005-0000-0000-000034020000}"/>
    <cellStyle name="Normal 9 5 3" xfId="565" xr:uid="{00000000-0005-0000-0000-000035020000}"/>
    <cellStyle name="Normal 9 5 3 2" xfId="566" xr:uid="{00000000-0005-0000-0000-000036020000}"/>
    <cellStyle name="Normal 9 5 4" xfId="567" xr:uid="{00000000-0005-0000-0000-000037020000}"/>
    <cellStyle name="Normal 9 6" xfId="568" xr:uid="{00000000-0005-0000-0000-000038020000}"/>
    <cellStyle name="Normal 9 6 2" xfId="569" xr:uid="{00000000-0005-0000-0000-000039020000}"/>
    <cellStyle name="Normal 9 6 2 2" xfId="570" xr:uid="{00000000-0005-0000-0000-00003A020000}"/>
    <cellStyle name="Normal 9 6 3" xfId="571" xr:uid="{00000000-0005-0000-0000-00003B020000}"/>
    <cellStyle name="Normal 9 7" xfId="572" xr:uid="{00000000-0005-0000-0000-00003C020000}"/>
    <cellStyle name="Normal 9 8" xfId="573" xr:uid="{00000000-0005-0000-0000-00003D020000}"/>
    <cellStyle name="Normal 9 8 2" xfId="574" xr:uid="{00000000-0005-0000-0000-00003E020000}"/>
    <cellStyle name="Normal 9 9" xfId="575" xr:uid="{00000000-0005-0000-0000-00003F020000}"/>
    <cellStyle name="Note 2" xfId="576" xr:uid="{00000000-0005-0000-0000-000040020000}"/>
    <cellStyle name="Note 2 2" xfId="577" xr:uid="{00000000-0005-0000-0000-000041020000}"/>
    <cellStyle name="Note 2 3" xfId="578" xr:uid="{00000000-0005-0000-0000-000042020000}"/>
    <cellStyle name="Note 2 3 2" xfId="579" xr:uid="{00000000-0005-0000-0000-000043020000}"/>
    <cellStyle name="Note 3" xfId="580" xr:uid="{00000000-0005-0000-0000-000044020000}"/>
    <cellStyle name="Note 3 2" xfId="581" xr:uid="{00000000-0005-0000-0000-000045020000}"/>
    <cellStyle name="Note 3 3" xfId="582" xr:uid="{00000000-0005-0000-0000-000046020000}"/>
    <cellStyle name="Note 4" xfId="583" xr:uid="{00000000-0005-0000-0000-000047020000}"/>
    <cellStyle name="Output" xfId="584" builtinId="21" customBuiltin="1"/>
    <cellStyle name="Output 2" xfId="585" xr:uid="{00000000-0005-0000-0000-000049020000}"/>
    <cellStyle name="Output 3" xfId="586" xr:uid="{00000000-0005-0000-0000-00004A020000}"/>
    <cellStyle name="Per cent" xfId="771" builtinId="5"/>
    <cellStyle name="Percent 2" xfId="587" xr:uid="{00000000-0005-0000-0000-00004B020000}"/>
    <cellStyle name="Percent 2 2" xfId="588" xr:uid="{00000000-0005-0000-0000-00004C020000}"/>
    <cellStyle name="Percent 2 2 2" xfId="589" xr:uid="{00000000-0005-0000-0000-00004D020000}"/>
    <cellStyle name="Percent 2 2 2 2" xfId="590" xr:uid="{00000000-0005-0000-0000-00004E020000}"/>
    <cellStyle name="Percent 2 2 2 2 2" xfId="591" xr:uid="{00000000-0005-0000-0000-00004F020000}"/>
    <cellStyle name="Percent 2 2 2 2 2 2" xfId="592" xr:uid="{00000000-0005-0000-0000-000050020000}"/>
    <cellStyle name="Percent 2 2 2 2 2 2 2" xfId="593" xr:uid="{00000000-0005-0000-0000-000051020000}"/>
    <cellStyle name="Percent 2 2 2 2 2 3" xfId="594" xr:uid="{00000000-0005-0000-0000-000052020000}"/>
    <cellStyle name="Percent 2 2 2 2 3" xfId="595" xr:uid="{00000000-0005-0000-0000-000053020000}"/>
    <cellStyle name="Percent 2 2 2 2 3 2" xfId="596" xr:uid="{00000000-0005-0000-0000-000054020000}"/>
    <cellStyle name="Percent 2 2 2 2 4" xfId="597" xr:uid="{00000000-0005-0000-0000-000055020000}"/>
    <cellStyle name="Percent 2 2 2 2 4 2" xfId="598" xr:uid="{00000000-0005-0000-0000-000056020000}"/>
    <cellStyle name="Percent 2 2 2 3" xfId="599" xr:uid="{00000000-0005-0000-0000-000057020000}"/>
    <cellStyle name="Percent 2 2 2 3 2" xfId="600" xr:uid="{00000000-0005-0000-0000-000058020000}"/>
    <cellStyle name="Percent 2 2 2 3 2 2" xfId="601" xr:uid="{00000000-0005-0000-0000-000059020000}"/>
    <cellStyle name="Percent 2 2 2 3 3" xfId="602" xr:uid="{00000000-0005-0000-0000-00005A020000}"/>
    <cellStyle name="Percent 2 2 2 4" xfId="603" xr:uid="{00000000-0005-0000-0000-00005B020000}"/>
    <cellStyle name="Percent 2 2 2 4 2" xfId="604" xr:uid="{00000000-0005-0000-0000-00005C020000}"/>
    <cellStyle name="Percent 2 2 2 5" xfId="605" xr:uid="{00000000-0005-0000-0000-00005D020000}"/>
    <cellStyle name="Percent 2 2 2 5 2" xfId="606" xr:uid="{00000000-0005-0000-0000-00005E020000}"/>
    <cellStyle name="Percent 2 2 3" xfId="607" xr:uid="{00000000-0005-0000-0000-00005F020000}"/>
    <cellStyle name="Percent 2 2 3 2" xfId="608" xr:uid="{00000000-0005-0000-0000-000060020000}"/>
    <cellStyle name="Percent 2 2 3 2 2" xfId="609" xr:uid="{00000000-0005-0000-0000-000061020000}"/>
    <cellStyle name="Percent 2 2 3 2 2 2" xfId="610" xr:uid="{00000000-0005-0000-0000-000062020000}"/>
    <cellStyle name="Percent 2 2 3 2 3" xfId="611" xr:uid="{00000000-0005-0000-0000-000063020000}"/>
    <cellStyle name="Percent 2 2 3 3" xfId="612" xr:uid="{00000000-0005-0000-0000-000064020000}"/>
    <cellStyle name="Percent 2 2 3 3 2" xfId="613" xr:uid="{00000000-0005-0000-0000-000065020000}"/>
    <cellStyle name="Percent 2 2 3 4" xfId="614" xr:uid="{00000000-0005-0000-0000-000066020000}"/>
    <cellStyle name="Percent 2 2 3 4 2" xfId="615" xr:uid="{00000000-0005-0000-0000-000067020000}"/>
    <cellStyle name="Percent 2 2 4" xfId="616" xr:uid="{00000000-0005-0000-0000-000068020000}"/>
    <cellStyle name="Percent 2 2 4 2" xfId="617" xr:uid="{00000000-0005-0000-0000-000069020000}"/>
    <cellStyle name="Percent 2 2 4 2 2" xfId="618" xr:uid="{00000000-0005-0000-0000-00006A020000}"/>
    <cellStyle name="Percent 2 2 4 3" xfId="619" xr:uid="{00000000-0005-0000-0000-00006B020000}"/>
    <cellStyle name="Percent 2 2 5" xfId="620" xr:uid="{00000000-0005-0000-0000-00006C020000}"/>
    <cellStyle name="Percent 2 2 5 2" xfId="621" xr:uid="{00000000-0005-0000-0000-00006D020000}"/>
    <cellStyle name="Percent 2 2 6" xfId="622" xr:uid="{00000000-0005-0000-0000-00006E020000}"/>
    <cellStyle name="Percent 2 2 6 2" xfId="623" xr:uid="{00000000-0005-0000-0000-00006F020000}"/>
    <cellStyle name="Percent 2 3" xfId="624" xr:uid="{00000000-0005-0000-0000-000070020000}"/>
    <cellStyle name="Percent 2 3 2" xfId="625" xr:uid="{00000000-0005-0000-0000-000071020000}"/>
    <cellStyle name="Percent 2 3 2 2" xfId="626" xr:uid="{00000000-0005-0000-0000-000072020000}"/>
    <cellStyle name="Percent 2 3 2 2 2" xfId="627" xr:uid="{00000000-0005-0000-0000-000073020000}"/>
    <cellStyle name="Percent 2 3 2 2 2 2" xfId="628" xr:uid="{00000000-0005-0000-0000-000074020000}"/>
    <cellStyle name="Percent 2 3 2 2 3" xfId="629" xr:uid="{00000000-0005-0000-0000-000075020000}"/>
    <cellStyle name="Percent 2 3 2 3" xfId="630" xr:uid="{00000000-0005-0000-0000-000076020000}"/>
    <cellStyle name="Percent 2 3 2 3 2" xfId="631" xr:uid="{00000000-0005-0000-0000-000077020000}"/>
    <cellStyle name="Percent 2 3 2 4" xfId="632" xr:uid="{00000000-0005-0000-0000-000078020000}"/>
    <cellStyle name="Percent 2 3 3" xfId="633" xr:uid="{00000000-0005-0000-0000-000079020000}"/>
    <cellStyle name="Percent 2 3 3 2" xfId="634" xr:uid="{00000000-0005-0000-0000-00007A020000}"/>
    <cellStyle name="Percent 2 3 3 2 2" xfId="635" xr:uid="{00000000-0005-0000-0000-00007B020000}"/>
    <cellStyle name="Percent 2 3 3 3" xfId="636" xr:uid="{00000000-0005-0000-0000-00007C020000}"/>
    <cellStyle name="Percent 2 3 4" xfId="637" xr:uid="{00000000-0005-0000-0000-00007D020000}"/>
    <cellStyle name="Percent 2 3 4 2" xfId="638" xr:uid="{00000000-0005-0000-0000-00007E020000}"/>
    <cellStyle name="Percent 2 3 5" xfId="639" xr:uid="{00000000-0005-0000-0000-00007F020000}"/>
    <cellStyle name="Percent 2 3 5 2" xfId="640" xr:uid="{00000000-0005-0000-0000-000080020000}"/>
    <cellStyle name="Percent 2 4" xfId="641" xr:uid="{00000000-0005-0000-0000-000081020000}"/>
    <cellStyle name="Percent 2 4 2" xfId="642" xr:uid="{00000000-0005-0000-0000-000082020000}"/>
    <cellStyle name="Percent 2 4 2 2" xfId="643" xr:uid="{00000000-0005-0000-0000-000083020000}"/>
    <cellStyle name="Percent 2 4 2 2 2" xfId="644" xr:uid="{00000000-0005-0000-0000-000084020000}"/>
    <cellStyle name="Percent 2 4 2 3" xfId="645" xr:uid="{00000000-0005-0000-0000-000085020000}"/>
    <cellStyle name="Percent 2 4 3" xfId="646" xr:uid="{00000000-0005-0000-0000-000086020000}"/>
    <cellStyle name="Percent 2 4 3 2" xfId="647" xr:uid="{00000000-0005-0000-0000-000087020000}"/>
    <cellStyle name="Percent 2 4 4" xfId="648" xr:uid="{00000000-0005-0000-0000-000088020000}"/>
    <cellStyle name="Percent 2 4 4 2" xfId="649" xr:uid="{00000000-0005-0000-0000-000089020000}"/>
    <cellStyle name="Percent 2 5" xfId="650" xr:uid="{00000000-0005-0000-0000-00008A020000}"/>
    <cellStyle name="Percent 2 5 2" xfId="651" xr:uid="{00000000-0005-0000-0000-00008B020000}"/>
    <cellStyle name="Percent 2 5 2 2" xfId="652" xr:uid="{00000000-0005-0000-0000-00008C020000}"/>
    <cellStyle name="Percent 2 5 3" xfId="653" xr:uid="{00000000-0005-0000-0000-00008D020000}"/>
    <cellStyle name="Percent 2 6" xfId="654" xr:uid="{00000000-0005-0000-0000-00008E020000}"/>
    <cellStyle name="Percent 2 6 2" xfId="655" xr:uid="{00000000-0005-0000-0000-00008F020000}"/>
    <cellStyle name="Percent 2 7" xfId="656" xr:uid="{00000000-0005-0000-0000-000090020000}"/>
    <cellStyle name="Percent 2 7 2" xfId="657" xr:uid="{00000000-0005-0000-0000-000091020000}"/>
    <cellStyle name="Percent 3" xfId="658" xr:uid="{00000000-0005-0000-0000-000092020000}"/>
    <cellStyle name="Percent 3 2" xfId="659" xr:uid="{00000000-0005-0000-0000-000093020000}"/>
    <cellStyle name="Percent 4" xfId="660" xr:uid="{00000000-0005-0000-0000-000094020000}"/>
    <cellStyle name="Percent 4 2" xfId="661" xr:uid="{00000000-0005-0000-0000-000095020000}"/>
    <cellStyle name="Percent 5" xfId="662" xr:uid="{00000000-0005-0000-0000-000096020000}"/>
    <cellStyle name="Percent 5 2" xfId="663" xr:uid="{00000000-0005-0000-0000-000097020000}"/>
    <cellStyle name="Percent 5 2 2" xfId="664" xr:uid="{00000000-0005-0000-0000-000098020000}"/>
    <cellStyle name="Percent 5 2 2 2" xfId="665" xr:uid="{00000000-0005-0000-0000-000099020000}"/>
    <cellStyle name="Percent 5 2 2 2 2" xfId="666" xr:uid="{00000000-0005-0000-0000-00009A020000}"/>
    <cellStyle name="Percent 5 2 2 2 2 2" xfId="667" xr:uid="{00000000-0005-0000-0000-00009B020000}"/>
    <cellStyle name="Percent 5 2 2 2 3" xfId="668" xr:uid="{00000000-0005-0000-0000-00009C020000}"/>
    <cellStyle name="Percent 5 2 2 3" xfId="669" xr:uid="{00000000-0005-0000-0000-00009D020000}"/>
    <cellStyle name="Percent 5 2 2 3 2" xfId="670" xr:uid="{00000000-0005-0000-0000-00009E020000}"/>
    <cellStyle name="Percent 5 2 2 4" xfId="671" xr:uid="{00000000-0005-0000-0000-00009F020000}"/>
    <cellStyle name="Percent 5 2 3" xfId="672" xr:uid="{00000000-0005-0000-0000-0000A0020000}"/>
    <cellStyle name="Percent 5 2 3 2" xfId="673" xr:uid="{00000000-0005-0000-0000-0000A1020000}"/>
    <cellStyle name="Percent 5 2 3 2 2" xfId="674" xr:uid="{00000000-0005-0000-0000-0000A2020000}"/>
    <cellStyle name="Percent 5 2 3 3" xfId="675" xr:uid="{00000000-0005-0000-0000-0000A3020000}"/>
    <cellStyle name="Percent 5 2 4" xfId="676" xr:uid="{00000000-0005-0000-0000-0000A4020000}"/>
    <cellStyle name="Percent 5 2 4 2" xfId="677" xr:uid="{00000000-0005-0000-0000-0000A5020000}"/>
    <cellStyle name="Percent 5 2 5" xfId="678" xr:uid="{00000000-0005-0000-0000-0000A6020000}"/>
    <cellStyle name="Percent 5 3" xfId="679" xr:uid="{00000000-0005-0000-0000-0000A7020000}"/>
    <cellStyle name="Percent 5 3 2" xfId="680" xr:uid="{00000000-0005-0000-0000-0000A8020000}"/>
    <cellStyle name="Percent 5 3 2 2" xfId="681" xr:uid="{00000000-0005-0000-0000-0000A9020000}"/>
    <cellStyle name="Percent 5 3 2 2 2" xfId="682" xr:uid="{00000000-0005-0000-0000-0000AA020000}"/>
    <cellStyle name="Percent 5 3 2 3" xfId="683" xr:uid="{00000000-0005-0000-0000-0000AB020000}"/>
    <cellStyle name="Percent 5 3 3" xfId="684" xr:uid="{00000000-0005-0000-0000-0000AC020000}"/>
    <cellStyle name="Percent 5 3 3 2" xfId="685" xr:uid="{00000000-0005-0000-0000-0000AD020000}"/>
    <cellStyle name="Percent 5 3 4" xfId="686" xr:uid="{00000000-0005-0000-0000-0000AE020000}"/>
    <cellStyle name="Percent 5 4" xfId="687" xr:uid="{00000000-0005-0000-0000-0000AF020000}"/>
    <cellStyle name="Percent 5 4 2" xfId="688" xr:uid="{00000000-0005-0000-0000-0000B0020000}"/>
    <cellStyle name="Percent 5 4 2 2" xfId="689" xr:uid="{00000000-0005-0000-0000-0000B1020000}"/>
    <cellStyle name="Percent 5 4 2 2 2" xfId="690" xr:uid="{00000000-0005-0000-0000-0000B2020000}"/>
    <cellStyle name="Percent 5 4 2 3" xfId="691" xr:uid="{00000000-0005-0000-0000-0000B3020000}"/>
    <cellStyle name="Percent 5 4 3" xfId="692" xr:uid="{00000000-0005-0000-0000-0000B4020000}"/>
    <cellStyle name="Percent 5 4 3 2" xfId="693" xr:uid="{00000000-0005-0000-0000-0000B5020000}"/>
    <cellStyle name="Percent 5 4 4" xfId="694" xr:uid="{00000000-0005-0000-0000-0000B6020000}"/>
    <cellStyle name="Percent 5 5" xfId="695" xr:uid="{00000000-0005-0000-0000-0000B7020000}"/>
    <cellStyle name="Percent 5 5 2" xfId="696" xr:uid="{00000000-0005-0000-0000-0000B8020000}"/>
    <cellStyle name="Percent 5 5 2 2" xfId="697" xr:uid="{00000000-0005-0000-0000-0000B9020000}"/>
    <cellStyle name="Percent 5 5 2 2 2" xfId="698" xr:uid="{00000000-0005-0000-0000-0000BA020000}"/>
    <cellStyle name="Percent 5 5 2 3" xfId="699" xr:uid="{00000000-0005-0000-0000-0000BB020000}"/>
    <cellStyle name="Percent 5 5 3" xfId="700" xr:uid="{00000000-0005-0000-0000-0000BC020000}"/>
    <cellStyle name="Percent 5 5 3 2" xfId="701" xr:uid="{00000000-0005-0000-0000-0000BD020000}"/>
    <cellStyle name="Percent 5 5 4" xfId="702" xr:uid="{00000000-0005-0000-0000-0000BE020000}"/>
    <cellStyle name="Percent 5 6" xfId="703" xr:uid="{00000000-0005-0000-0000-0000BF020000}"/>
    <cellStyle name="Percent 5 6 2" xfId="704" xr:uid="{00000000-0005-0000-0000-0000C0020000}"/>
    <cellStyle name="Percent 5 6 2 2" xfId="705" xr:uid="{00000000-0005-0000-0000-0000C1020000}"/>
    <cellStyle name="Percent 5 6 3" xfId="706" xr:uid="{00000000-0005-0000-0000-0000C2020000}"/>
    <cellStyle name="Percent 5 7" xfId="707" xr:uid="{00000000-0005-0000-0000-0000C3020000}"/>
    <cellStyle name="Percent 5 7 2" xfId="708" xr:uid="{00000000-0005-0000-0000-0000C4020000}"/>
    <cellStyle name="Percent 5 8" xfId="709" xr:uid="{00000000-0005-0000-0000-0000C5020000}"/>
    <cellStyle name="Percent 6" xfId="710" xr:uid="{00000000-0005-0000-0000-0000C6020000}"/>
    <cellStyle name="Percent 6 2" xfId="711" xr:uid="{00000000-0005-0000-0000-0000C7020000}"/>
    <cellStyle name="Percent 6 2 2" xfId="712" xr:uid="{00000000-0005-0000-0000-0000C8020000}"/>
    <cellStyle name="Percent 6 2 2 2" xfId="713" xr:uid="{00000000-0005-0000-0000-0000C9020000}"/>
    <cellStyle name="Percent 6 2 2 2 2" xfId="714" xr:uid="{00000000-0005-0000-0000-0000CA020000}"/>
    <cellStyle name="Percent 6 2 2 2 2 2" xfId="715" xr:uid="{00000000-0005-0000-0000-0000CB020000}"/>
    <cellStyle name="Percent 6 2 2 2 3" xfId="716" xr:uid="{00000000-0005-0000-0000-0000CC020000}"/>
    <cellStyle name="Percent 6 2 2 3" xfId="717" xr:uid="{00000000-0005-0000-0000-0000CD020000}"/>
    <cellStyle name="Percent 6 2 2 3 2" xfId="718" xr:uid="{00000000-0005-0000-0000-0000CE020000}"/>
    <cellStyle name="Percent 6 2 2 4" xfId="719" xr:uid="{00000000-0005-0000-0000-0000CF020000}"/>
    <cellStyle name="Percent 6 2 3" xfId="720" xr:uid="{00000000-0005-0000-0000-0000D0020000}"/>
    <cellStyle name="Percent 6 2 3 2" xfId="721" xr:uid="{00000000-0005-0000-0000-0000D1020000}"/>
    <cellStyle name="Percent 6 2 3 2 2" xfId="722" xr:uid="{00000000-0005-0000-0000-0000D2020000}"/>
    <cellStyle name="Percent 6 2 3 3" xfId="723" xr:uid="{00000000-0005-0000-0000-0000D3020000}"/>
    <cellStyle name="Percent 6 2 4" xfId="724" xr:uid="{00000000-0005-0000-0000-0000D4020000}"/>
    <cellStyle name="Percent 6 2 4 2" xfId="725" xr:uid="{00000000-0005-0000-0000-0000D5020000}"/>
    <cellStyle name="Percent 6 2 5" xfId="726" xr:uid="{00000000-0005-0000-0000-0000D6020000}"/>
    <cellStyle name="Percent 6 3" xfId="727" xr:uid="{00000000-0005-0000-0000-0000D7020000}"/>
    <cellStyle name="Percent 6 3 2" xfId="728" xr:uid="{00000000-0005-0000-0000-0000D8020000}"/>
    <cellStyle name="Percent 6 3 2 2" xfId="729" xr:uid="{00000000-0005-0000-0000-0000D9020000}"/>
    <cellStyle name="Percent 6 3 2 2 2" xfId="730" xr:uid="{00000000-0005-0000-0000-0000DA020000}"/>
    <cellStyle name="Percent 6 3 2 3" xfId="731" xr:uid="{00000000-0005-0000-0000-0000DB020000}"/>
    <cellStyle name="Percent 6 3 3" xfId="732" xr:uid="{00000000-0005-0000-0000-0000DC020000}"/>
    <cellStyle name="Percent 6 3 3 2" xfId="733" xr:uid="{00000000-0005-0000-0000-0000DD020000}"/>
    <cellStyle name="Percent 6 3 4" xfId="734" xr:uid="{00000000-0005-0000-0000-0000DE020000}"/>
    <cellStyle name="Percent 6 4" xfId="735" xr:uid="{00000000-0005-0000-0000-0000DF020000}"/>
    <cellStyle name="Percent 6 4 2" xfId="736" xr:uid="{00000000-0005-0000-0000-0000E0020000}"/>
    <cellStyle name="Percent 6 4 2 2" xfId="737" xr:uid="{00000000-0005-0000-0000-0000E1020000}"/>
    <cellStyle name="Percent 6 4 2 2 2" xfId="738" xr:uid="{00000000-0005-0000-0000-0000E2020000}"/>
    <cellStyle name="Percent 6 4 2 3" xfId="739" xr:uid="{00000000-0005-0000-0000-0000E3020000}"/>
    <cellStyle name="Percent 6 4 3" xfId="740" xr:uid="{00000000-0005-0000-0000-0000E4020000}"/>
    <cellStyle name="Percent 6 4 3 2" xfId="741" xr:uid="{00000000-0005-0000-0000-0000E5020000}"/>
    <cellStyle name="Percent 6 4 4" xfId="742" xr:uid="{00000000-0005-0000-0000-0000E6020000}"/>
    <cellStyle name="Percent 6 5" xfId="743" xr:uid="{00000000-0005-0000-0000-0000E7020000}"/>
    <cellStyle name="Percent 6 5 2" xfId="744" xr:uid="{00000000-0005-0000-0000-0000E8020000}"/>
    <cellStyle name="Percent 6 5 2 2" xfId="745" xr:uid="{00000000-0005-0000-0000-0000E9020000}"/>
    <cellStyle name="Percent 6 5 2 2 2" xfId="746" xr:uid="{00000000-0005-0000-0000-0000EA020000}"/>
    <cellStyle name="Percent 6 5 2 3" xfId="747" xr:uid="{00000000-0005-0000-0000-0000EB020000}"/>
    <cellStyle name="Percent 6 5 3" xfId="748" xr:uid="{00000000-0005-0000-0000-0000EC020000}"/>
    <cellStyle name="Percent 6 5 3 2" xfId="749" xr:uid="{00000000-0005-0000-0000-0000ED020000}"/>
    <cellStyle name="Percent 6 5 4" xfId="750" xr:uid="{00000000-0005-0000-0000-0000EE020000}"/>
    <cellStyle name="Percent 6 6" xfId="751" xr:uid="{00000000-0005-0000-0000-0000EF020000}"/>
    <cellStyle name="Percent 6 6 2" xfId="752" xr:uid="{00000000-0005-0000-0000-0000F0020000}"/>
    <cellStyle name="Percent 6 6 2 2" xfId="753" xr:uid="{00000000-0005-0000-0000-0000F1020000}"/>
    <cellStyle name="Percent 6 6 3" xfId="754" xr:uid="{00000000-0005-0000-0000-0000F2020000}"/>
    <cellStyle name="Percent 6 7" xfId="755" xr:uid="{00000000-0005-0000-0000-0000F3020000}"/>
    <cellStyle name="Percent 6 7 2" xfId="756" xr:uid="{00000000-0005-0000-0000-0000F4020000}"/>
    <cellStyle name="Percent 6 8" xfId="757" xr:uid="{00000000-0005-0000-0000-0000F5020000}"/>
    <cellStyle name="Percent 7" xfId="758" xr:uid="{00000000-0005-0000-0000-0000F6020000}"/>
    <cellStyle name="Percent 7 2" xfId="759" xr:uid="{00000000-0005-0000-0000-0000F7020000}"/>
    <cellStyle name="Percent 8" xfId="760" xr:uid="{00000000-0005-0000-0000-0000F8020000}"/>
    <cellStyle name="Style 1" xfId="761" xr:uid="{00000000-0005-0000-0000-0000F9020000}"/>
    <cellStyle name="Title" xfId="762" builtinId="15" customBuiltin="1"/>
    <cellStyle name="Title 2" xfId="763" xr:uid="{00000000-0005-0000-0000-0000FB020000}"/>
    <cellStyle name="Title 3" xfId="764" xr:uid="{00000000-0005-0000-0000-0000FC020000}"/>
    <cellStyle name="Total" xfId="765" builtinId="25" customBuiltin="1"/>
    <cellStyle name="Total 2" xfId="766" xr:uid="{00000000-0005-0000-0000-0000FE020000}"/>
    <cellStyle name="Total 3" xfId="767" xr:uid="{00000000-0005-0000-0000-0000FF020000}"/>
    <cellStyle name="Warning Text" xfId="768" builtinId="11" customBuiltin="1"/>
    <cellStyle name="Warning Text 2" xfId="769" xr:uid="{00000000-0005-0000-0000-000001030000}"/>
    <cellStyle name="Warning Text 3" xfId="770" xr:uid="{00000000-0005-0000-0000-00000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33203125" bestFit="1" customWidth="1"/>
  </cols>
  <sheetData>
    <row r="1" spans="1:20" s="1" customFormat="1" ht="22.5" customHeight="1">
      <c r="A1" s="74" t="s">
        <v>21</v>
      </c>
      <c r="B1" s="74"/>
      <c r="C1" s="75" t="s">
        <v>46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  <c r="O1" s="11" t="s">
        <v>0</v>
      </c>
      <c r="P1" s="78" t="s">
        <v>22</v>
      </c>
      <c r="Q1" s="79"/>
      <c r="R1" s="79"/>
      <c r="S1" s="80"/>
      <c r="T1" s="19" t="s">
        <v>31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3" t="s">
        <v>6</v>
      </c>
      <c r="J2" s="15" t="s">
        <v>50</v>
      </c>
      <c r="K2" s="14" t="s">
        <v>7</v>
      </c>
      <c r="L2" s="16" t="s">
        <v>17</v>
      </c>
      <c r="M2" s="17" t="s">
        <v>11</v>
      </c>
      <c r="N2" s="18" t="s">
        <v>18</v>
      </c>
      <c r="O2" s="12" t="s">
        <v>15</v>
      </c>
      <c r="P2" s="6" t="s">
        <v>51</v>
      </c>
      <c r="Q2" s="6" t="s">
        <v>52</v>
      </c>
      <c r="R2" s="7" t="s">
        <v>16</v>
      </c>
      <c r="S2" s="7" t="s">
        <v>8</v>
      </c>
      <c r="T2" s="20" t="s">
        <v>32</v>
      </c>
    </row>
    <row r="3" spans="1:20" ht="15">
      <c r="A3" s="9" t="s">
        <v>23</v>
      </c>
      <c r="B3" s="63">
        <v>1478</v>
      </c>
      <c r="C3" s="21">
        <v>102</v>
      </c>
      <c r="D3" s="21">
        <v>284</v>
      </c>
      <c r="E3" s="21">
        <v>44</v>
      </c>
      <c r="F3" s="21">
        <v>336</v>
      </c>
      <c r="G3" s="21">
        <v>648</v>
      </c>
      <c r="H3" s="64">
        <v>64</v>
      </c>
      <c r="I3" s="22">
        <v>26179</v>
      </c>
      <c r="J3" s="66">
        <f>I3/$I$11</f>
        <v>0.12623746859614524</v>
      </c>
      <c r="K3" s="23">
        <v>2245.87</v>
      </c>
      <c r="L3" s="66">
        <f>K3/$K$11</f>
        <v>9.4938383705161639E-2</v>
      </c>
      <c r="M3" s="22">
        <v>29713</v>
      </c>
      <c r="N3" s="66">
        <f>M3/$M$11</f>
        <v>0.12931739841927509</v>
      </c>
      <c r="O3" s="21">
        <v>10085</v>
      </c>
      <c r="P3" s="21">
        <v>74354.740000000005</v>
      </c>
      <c r="Q3" s="21">
        <v>14212.78</v>
      </c>
      <c r="R3" s="21">
        <v>14886.661421428573</v>
      </c>
      <c r="S3" s="21">
        <f>SUM(P3:R3)</f>
        <v>103454.18142142857</v>
      </c>
      <c r="T3" s="21">
        <v>0</v>
      </c>
    </row>
    <row r="4" spans="1:20" ht="15">
      <c r="A4" s="9" t="s">
        <v>24</v>
      </c>
      <c r="B4" s="63">
        <v>2697</v>
      </c>
      <c r="C4" s="21">
        <v>196</v>
      </c>
      <c r="D4" s="21">
        <v>571</v>
      </c>
      <c r="E4" s="21">
        <v>139</v>
      </c>
      <c r="F4" s="21">
        <v>706</v>
      </c>
      <c r="G4" s="21">
        <v>919</v>
      </c>
      <c r="H4" s="64">
        <v>166</v>
      </c>
      <c r="I4" s="22">
        <v>49707</v>
      </c>
      <c r="J4" s="66">
        <f t="shared" ref="J4:J10" si="0">I4/$I$11</f>
        <v>0.23969157918593492</v>
      </c>
      <c r="K4" s="23">
        <v>3965.7000000000003</v>
      </c>
      <c r="L4" s="66">
        <f t="shared" ref="L4:L10" si="1">K4/$K$11</f>
        <v>0.16763977801901248</v>
      </c>
      <c r="M4" s="22">
        <v>50442</v>
      </c>
      <c r="N4" s="66">
        <f>M4/$M$11</f>
        <v>0.21953448696076042</v>
      </c>
      <c r="O4" s="21">
        <v>21042</v>
      </c>
      <c r="P4" s="21">
        <v>163573.35999999999</v>
      </c>
      <c r="Q4" s="21">
        <v>-38044.1</v>
      </c>
      <c r="R4" s="21">
        <v>25565.965232142858</v>
      </c>
      <c r="S4" s="21">
        <f t="shared" ref="S4:S9" si="2">SUM(P4:R4)</f>
        <v>151095.22523214284</v>
      </c>
      <c r="T4" s="21">
        <v>1094</v>
      </c>
    </row>
    <row r="5" spans="1:20" ht="15">
      <c r="A5" s="9" t="s">
        <v>25</v>
      </c>
      <c r="B5" s="63">
        <v>2167</v>
      </c>
      <c r="C5" s="21">
        <v>279</v>
      </c>
      <c r="D5" s="21">
        <v>738</v>
      </c>
      <c r="E5" s="21">
        <v>102</v>
      </c>
      <c r="F5" s="21">
        <v>485</v>
      </c>
      <c r="G5" s="21">
        <v>492</v>
      </c>
      <c r="H5" s="64">
        <v>71</v>
      </c>
      <c r="I5" s="22">
        <v>40003</v>
      </c>
      <c r="J5" s="66">
        <f t="shared" si="0"/>
        <v>0.19289802728337971</v>
      </c>
      <c r="K5" s="23">
        <v>1562.3300000000002</v>
      </c>
      <c r="L5" s="66">
        <f t="shared" si="1"/>
        <v>6.6043486494803891E-2</v>
      </c>
      <c r="M5" s="22">
        <v>46148</v>
      </c>
      <c r="N5" s="66">
        <f t="shared" ref="N5:N10" si="3">M5/$M$11</f>
        <v>0.20084607081926117</v>
      </c>
      <c r="O5" s="21">
        <v>12654</v>
      </c>
      <c r="P5" s="21">
        <v>85831.57</v>
      </c>
      <c r="Q5" s="21">
        <v>31028.510000000002</v>
      </c>
      <c r="R5" s="21">
        <v>20061.244821428569</v>
      </c>
      <c r="S5" s="21">
        <f t="shared" si="2"/>
        <v>136921.32482142857</v>
      </c>
      <c r="T5" s="21">
        <v>0</v>
      </c>
    </row>
    <row r="6" spans="1:20" ht="15">
      <c r="A6" s="9" t="s">
        <v>26</v>
      </c>
      <c r="B6" s="63">
        <v>1738</v>
      </c>
      <c r="C6" s="41">
        <v>142</v>
      </c>
      <c r="D6" s="41">
        <v>307</v>
      </c>
      <c r="E6" s="41">
        <v>86</v>
      </c>
      <c r="F6" s="41">
        <v>629</v>
      </c>
      <c r="G6" s="41">
        <v>504</v>
      </c>
      <c r="H6" s="64">
        <v>70</v>
      </c>
      <c r="I6" s="22">
        <v>22070</v>
      </c>
      <c r="J6" s="66">
        <f t="shared" si="0"/>
        <v>0.10642350479074544</v>
      </c>
      <c r="K6" s="23">
        <v>8214.89</v>
      </c>
      <c r="L6" s="66">
        <f t="shared" si="1"/>
        <v>0.34726336738800345</v>
      </c>
      <c r="M6" s="22">
        <v>58375</v>
      </c>
      <c r="N6" s="66">
        <f t="shared" si="3"/>
        <v>0.25406061766651578</v>
      </c>
      <c r="O6" s="21">
        <v>22905</v>
      </c>
      <c r="P6" s="21">
        <v>170569.5</v>
      </c>
      <c r="Q6" s="21">
        <v>37501.17525</v>
      </c>
      <c r="R6" s="21">
        <v>24442.370232142857</v>
      </c>
      <c r="S6" s="21">
        <f t="shared" si="2"/>
        <v>232513.04548214286</v>
      </c>
      <c r="T6" s="21">
        <v>882</v>
      </c>
    </row>
    <row r="7" spans="1:20" ht="25.5">
      <c r="A7" s="9" t="s">
        <v>27</v>
      </c>
      <c r="B7" s="63">
        <v>407</v>
      </c>
      <c r="C7" s="41">
        <v>56</v>
      </c>
      <c r="D7" s="41">
        <v>107</v>
      </c>
      <c r="E7" s="41">
        <v>12</v>
      </c>
      <c r="F7" s="41">
        <v>74</v>
      </c>
      <c r="G7" s="41">
        <v>134</v>
      </c>
      <c r="H7" s="64">
        <v>24</v>
      </c>
      <c r="I7" s="22">
        <v>6901</v>
      </c>
      <c r="J7" s="66">
        <f t="shared" si="0"/>
        <v>3.3277236364337756E-2</v>
      </c>
      <c r="K7" s="23">
        <v>492.62000000000006</v>
      </c>
      <c r="L7" s="66">
        <f t="shared" si="1"/>
        <v>2.0824244760754958E-2</v>
      </c>
      <c r="M7" s="22">
        <v>4441</v>
      </c>
      <c r="N7" s="66">
        <f t="shared" si="3"/>
        <v>1.9328191915323284E-2</v>
      </c>
      <c r="O7" s="21">
        <v>6012</v>
      </c>
      <c r="P7" s="21">
        <v>37170.979999999996</v>
      </c>
      <c r="Q7" s="21">
        <v>42552.47</v>
      </c>
      <c r="R7" s="21">
        <v>3195.06</v>
      </c>
      <c r="S7" s="21">
        <f t="shared" si="2"/>
        <v>82918.509999999995</v>
      </c>
      <c r="T7" s="21">
        <v>0</v>
      </c>
    </row>
    <row r="8" spans="1:20" ht="15">
      <c r="A8" s="9" t="s">
        <v>28</v>
      </c>
      <c r="B8" s="63">
        <v>217</v>
      </c>
      <c r="C8" s="41">
        <v>11</v>
      </c>
      <c r="D8" s="41">
        <v>55</v>
      </c>
      <c r="E8" s="41">
        <v>44</v>
      </c>
      <c r="F8" s="41">
        <v>62</v>
      </c>
      <c r="G8" s="41">
        <v>26</v>
      </c>
      <c r="H8" s="64">
        <v>19</v>
      </c>
      <c r="I8" s="22">
        <v>2388</v>
      </c>
      <c r="J8" s="66">
        <f t="shared" si="0"/>
        <v>1.1515148592673318E-2</v>
      </c>
      <c r="K8" s="23">
        <v>419.99000000000007</v>
      </c>
      <c r="L8" s="66">
        <f>K8/$K$11</f>
        <v>1.7753998126485881E-2</v>
      </c>
      <c r="M8" s="22">
        <v>2343</v>
      </c>
      <c r="N8" s="66">
        <f t="shared" si="3"/>
        <v>1.0197242435848334E-2</v>
      </c>
      <c r="O8" s="21">
        <v>10191</v>
      </c>
      <c r="P8" s="21">
        <v>33616.65</v>
      </c>
      <c r="Q8" s="21">
        <v>20443.530000000002</v>
      </c>
      <c r="R8" s="21">
        <v>3213.57</v>
      </c>
      <c r="S8" s="21">
        <f>SUM(P8:R8)</f>
        <v>57273.750000000007</v>
      </c>
      <c r="T8" s="21">
        <v>0</v>
      </c>
    </row>
    <row r="9" spans="1:20" ht="15">
      <c r="A9" s="9" t="s">
        <v>29</v>
      </c>
      <c r="B9" s="63">
        <v>2606</v>
      </c>
      <c r="C9" s="41">
        <v>234</v>
      </c>
      <c r="D9" s="41">
        <v>673</v>
      </c>
      <c r="E9" s="41">
        <v>163</v>
      </c>
      <c r="F9" s="41">
        <v>787</v>
      </c>
      <c r="G9" s="41">
        <v>676</v>
      </c>
      <c r="H9" s="64">
        <v>73</v>
      </c>
      <c r="I9" s="22">
        <v>41004</v>
      </c>
      <c r="J9" s="66">
        <f t="shared" si="0"/>
        <v>0.19772493839781269</v>
      </c>
      <c r="K9" s="23">
        <v>5152.8099999999995</v>
      </c>
      <c r="L9" s="66">
        <f t="shared" si="1"/>
        <v>0.21782180310516366</v>
      </c>
      <c r="M9" s="22">
        <v>18191</v>
      </c>
      <c r="N9" s="66">
        <f t="shared" si="3"/>
        <v>7.9171163956686746E-2</v>
      </c>
      <c r="O9" s="21">
        <v>26782</v>
      </c>
      <c r="P9" s="21">
        <v>163268.1</v>
      </c>
      <c r="Q9" s="21">
        <v>157483.90000000002</v>
      </c>
      <c r="R9" s="21">
        <v>23278.525032142858</v>
      </c>
      <c r="S9" s="21">
        <f t="shared" si="2"/>
        <v>344030.52503214288</v>
      </c>
      <c r="T9" s="21">
        <v>1275</v>
      </c>
    </row>
    <row r="10" spans="1:20" ht="18.75" customHeight="1">
      <c r="A10" s="9" t="s">
        <v>30</v>
      </c>
      <c r="B10" s="63">
        <v>1311</v>
      </c>
      <c r="C10" s="41">
        <v>138</v>
      </c>
      <c r="D10" s="41">
        <v>393</v>
      </c>
      <c r="E10" s="41">
        <v>58</v>
      </c>
      <c r="F10" s="41">
        <v>274</v>
      </c>
      <c r="G10" s="41">
        <v>389</v>
      </c>
      <c r="H10" s="64">
        <v>59</v>
      </c>
      <c r="I10" s="22">
        <v>19127</v>
      </c>
      <c r="J10" s="66">
        <f t="shared" si="0"/>
        <v>9.2232096788970916E-2</v>
      </c>
      <c r="K10" s="23">
        <v>1601.8700000000001</v>
      </c>
      <c r="L10" s="66">
        <f t="shared" si="1"/>
        <v>6.7714938400614141E-2</v>
      </c>
      <c r="M10" s="22">
        <v>20115</v>
      </c>
      <c r="N10" s="66">
        <f t="shared" si="3"/>
        <v>8.7544827826329163E-2</v>
      </c>
      <c r="O10" s="21">
        <v>10101</v>
      </c>
      <c r="P10" s="21">
        <v>59043.78</v>
      </c>
      <c r="Q10" s="21">
        <v>29410.26</v>
      </c>
      <c r="R10" s="21">
        <v>7406.3361999999997</v>
      </c>
      <c r="S10" s="21">
        <f>SUM(P10:R10)</f>
        <v>95860.376199999999</v>
      </c>
      <c r="T10" s="21">
        <v>0</v>
      </c>
    </row>
    <row r="11" spans="1:20">
      <c r="A11" s="10" t="s">
        <v>9</v>
      </c>
      <c r="B11" s="86"/>
      <c r="C11" s="86"/>
      <c r="D11" s="86"/>
      <c r="E11" s="86"/>
      <c r="F11" s="86"/>
      <c r="G11" s="86"/>
      <c r="H11" s="86"/>
      <c r="I11" s="65">
        <f t="shared" ref="I11:T11" si="4">SUM(I3:I10)</f>
        <v>207379</v>
      </c>
      <c r="J11" s="65"/>
      <c r="K11" s="65">
        <f t="shared" si="4"/>
        <v>23656.079999999998</v>
      </c>
      <c r="L11" s="65"/>
      <c r="M11" s="65">
        <f t="shared" si="4"/>
        <v>229768</v>
      </c>
      <c r="N11" s="65"/>
      <c r="O11" s="65">
        <f t="shared" si="4"/>
        <v>119772</v>
      </c>
      <c r="P11" s="65">
        <f t="shared" si="4"/>
        <v>787428.68</v>
      </c>
      <c r="Q11" s="65">
        <f t="shared" si="4"/>
        <v>294588.52525000006</v>
      </c>
      <c r="R11" s="65">
        <f t="shared" si="4"/>
        <v>122049.73293928572</v>
      </c>
      <c r="S11" s="65">
        <f t="shared" si="4"/>
        <v>1204066.9381892858</v>
      </c>
      <c r="T11" s="65">
        <f t="shared" si="4"/>
        <v>3251</v>
      </c>
    </row>
    <row r="12" spans="1:20">
      <c r="Q12" s="2"/>
    </row>
    <row r="13" spans="1:20" ht="15">
      <c r="A13" s="3" t="s">
        <v>10</v>
      </c>
    </row>
    <row r="14" spans="1:20" s="1" customFormat="1">
      <c r="A14" s="42" t="s">
        <v>33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4"/>
      <c r="R14" s="44"/>
      <c r="S14" s="44"/>
      <c r="T14" s="46"/>
    </row>
    <row r="15" spans="1:20" s="3" customFormat="1">
      <c r="A15" s="47" t="s">
        <v>34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8"/>
      <c r="R15" s="48"/>
      <c r="S15" s="48"/>
      <c r="T15" s="50"/>
    </row>
    <row r="16" spans="1:20" s="3" customFormat="1">
      <c r="A16" s="67" t="s">
        <v>53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68"/>
      <c r="R16" s="68"/>
      <c r="S16" s="68"/>
      <c r="T16" s="70"/>
    </row>
    <row r="17" spans="1:20" s="3" customFormat="1">
      <c r="A17" s="51" t="s">
        <v>47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2"/>
      <c r="R17" s="52"/>
      <c r="S17" s="52"/>
      <c r="T17" s="54"/>
    </row>
    <row r="18" spans="1:20" s="3" customFormat="1">
      <c r="A18" s="51" t="s">
        <v>20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2"/>
      <c r="R18" s="52"/>
      <c r="S18" s="52"/>
      <c r="T18" s="54"/>
    </row>
    <row r="19" spans="1:20" s="1" customFormat="1" ht="16.5" customHeight="1">
      <c r="A19" s="51" t="s">
        <v>48</v>
      </c>
      <c r="B19" s="52"/>
      <c r="C19" s="52"/>
      <c r="D19" s="52"/>
      <c r="E19" s="52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3"/>
      <c r="Q19" s="55"/>
      <c r="R19" s="55"/>
      <c r="S19" s="55"/>
      <c r="T19" s="54"/>
    </row>
    <row r="20" spans="1:20">
      <c r="A20" s="51" t="s">
        <v>49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3"/>
      <c r="Q20" s="56"/>
      <c r="R20" s="56"/>
      <c r="S20" s="56"/>
      <c r="T20" s="54"/>
    </row>
    <row r="21" spans="1:20" ht="17.25" customHeight="1">
      <c r="A21" s="57" t="s">
        <v>19</v>
      </c>
      <c r="B21" s="58"/>
      <c r="C21" s="58"/>
      <c r="D21" s="58"/>
      <c r="E21" s="58"/>
      <c r="F21" s="58"/>
      <c r="G21" s="59"/>
      <c r="H21" s="60"/>
      <c r="I21" s="60"/>
      <c r="J21" s="60"/>
      <c r="K21" s="60"/>
      <c r="L21" s="60"/>
      <c r="M21" s="60"/>
      <c r="N21" s="60"/>
      <c r="O21" s="60"/>
      <c r="P21" s="61"/>
      <c r="Q21" s="60"/>
      <c r="R21" s="60"/>
      <c r="S21" s="60"/>
      <c r="T21" s="62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3D31-C5F9-4A0F-88E9-87ECFE1279C1}">
  <dimension ref="A1:J17"/>
  <sheetViews>
    <sheetView workbookViewId="0">
      <selection activeCell="A19" sqref="A19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1" t="s">
        <v>35</v>
      </c>
      <c r="C1" s="81"/>
      <c r="D1" s="82" t="s">
        <v>36</v>
      </c>
      <c r="E1" s="83"/>
      <c r="F1" s="84" t="s">
        <v>37</v>
      </c>
      <c r="G1" s="84"/>
      <c r="H1" s="85" t="s">
        <v>38</v>
      </c>
      <c r="I1" s="85"/>
    </row>
    <row r="2" spans="1:10">
      <c r="A2" s="24" t="s">
        <v>39</v>
      </c>
      <c r="B2" s="25" t="s">
        <v>40</v>
      </c>
      <c r="C2" s="25" t="s">
        <v>41</v>
      </c>
      <c r="D2" s="26" t="s">
        <v>40</v>
      </c>
      <c r="E2" s="27" t="s">
        <v>41</v>
      </c>
      <c r="F2" s="28" t="s">
        <v>40</v>
      </c>
      <c r="G2" s="28" t="s">
        <v>41</v>
      </c>
      <c r="H2" s="29" t="s">
        <v>40</v>
      </c>
      <c r="I2" s="29" t="s">
        <v>41</v>
      </c>
    </row>
    <row r="3" spans="1:10">
      <c r="A3" s="40" t="s">
        <v>23</v>
      </c>
      <c r="B3" s="30">
        <v>57</v>
      </c>
      <c r="C3" s="30">
        <v>847</v>
      </c>
      <c r="D3" s="31">
        <v>4</v>
      </c>
      <c r="E3" s="31">
        <v>82</v>
      </c>
      <c r="F3" s="32">
        <v>61</v>
      </c>
      <c r="G3" s="32">
        <v>365</v>
      </c>
      <c r="H3" s="33">
        <v>205</v>
      </c>
      <c r="I3" s="33">
        <v>1266</v>
      </c>
    </row>
    <row r="4" spans="1:10">
      <c r="A4" s="40" t="s">
        <v>24</v>
      </c>
      <c r="B4" s="30">
        <v>134</v>
      </c>
      <c r="C4" s="30">
        <v>1243</v>
      </c>
      <c r="D4" s="31">
        <v>22</v>
      </c>
      <c r="E4" s="31">
        <v>587</v>
      </c>
      <c r="F4" s="32">
        <v>85</v>
      </c>
      <c r="G4" s="32">
        <v>970</v>
      </c>
      <c r="H4" s="33">
        <v>213</v>
      </c>
      <c r="I4" s="33">
        <v>381</v>
      </c>
    </row>
    <row r="5" spans="1:10">
      <c r="A5" s="40" t="s">
        <v>25</v>
      </c>
      <c r="B5" s="30">
        <v>100</v>
      </c>
      <c r="C5" s="30">
        <v>1765</v>
      </c>
      <c r="D5" s="31">
        <v>16</v>
      </c>
      <c r="E5" s="31">
        <v>531</v>
      </c>
      <c r="F5" s="32">
        <v>91</v>
      </c>
      <c r="G5" s="32">
        <v>639</v>
      </c>
      <c r="H5" s="33">
        <v>83</v>
      </c>
      <c r="I5" s="33">
        <v>519</v>
      </c>
    </row>
    <row r="6" spans="1:10">
      <c r="A6" s="40" t="s">
        <v>26</v>
      </c>
      <c r="B6" s="30">
        <v>55</v>
      </c>
      <c r="C6" s="30">
        <v>213</v>
      </c>
      <c r="D6" s="31">
        <v>1</v>
      </c>
      <c r="E6" s="31">
        <v>14</v>
      </c>
      <c r="F6" s="32">
        <v>1</v>
      </c>
      <c r="G6" s="32">
        <v>5</v>
      </c>
      <c r="H6" s="33">
        <f>1+59</f>
        <v>60</v>
      </c>
      <c r="I6" s="33">
        <f>20+120</f>
        <v>140</v>
      </c>
    </row>
    <row r="7" spans="1:10">
      <c r="A7" s="40" t="s">
        <v>27</v>
      </c>
      <c r="B7" s="30">
        <v>17</v>
      </c>
      <c r="C7" s="30">
        <v>73</v>
      </c>
      <c r="D7" s="31">
        <v>5</v>
      </c>
      <c r="E7" s="31">
        <v>44</v>
      </c>
      <c r="F7" s="32">
        <v>42</v>
      </c>
      <c r="G7" s="32">
        <v>301</v>
      </c>
      <c r="H7" s="33">
        <v>1</v>
      </c>
      <c r="I7" s="33">
        <v>12</v>
      </c>
    </row>
    <row r="8" spans="1:10">
      <c r="A8" s="40" t="s">
        <v>28</v>
      </c>
      <c r="B8" s="30">
        <v>16</v>
      </c>
      <c r="C8" s="30">
        <v>37</v>
      </c>
      <c r="D8" s="31">
        <v>9</v>
      </c>
      <c r="E8" s="31">
        <v>172</v>
      </c>
      <c r="F8" s="32">
        <v>44</v>
      </c>
      <c r="G8" s="32">
        <v>322</v>
      </c>
      <c r="H8" s="33">
        <v>15</v>
      </c>
      <c r="I8" s="33">
        <v>1</v>
      </c>
    </row>
    <row r="9" spans="1:10">
      <c r="A9" s="40" t="s">
        <v>29</v>
      </c>
      <c r="B9" s="30">
        <v>139</v>
      </c>
      <c r="C9" s="30">
        <v>1636</v>
      </c>
      <c r="D9" s="31">
        <v>41</v>
      </c>
      <c r="E9" s="31">
        <v>236</v>
      </c>
      <c r="F9" s="32">
        <v>73</v>
      </c>
      <c r="G9" s="32">
        <v>221</v>
      </c>
      <c r="H9" s="33">
        <v>130</v>
      </c>
      <c r="I9" s="33">
        <v>143</v>
      </c>
    </row>
    <row r="10" spans="1:10">
      <c r="A10" s="40" t="s">
        <v>30</v>
      </c>
      <c r="B10" s="30">
        <v>55</v>
      </c>
      <c r="C10" s="30">
        <v>695</v>
      </c>
      <c r="D10" s="31">
        <v>23</v>
      </c>
      <c r="E10" s="31">
        <v>473</v>
      </c>
      <c r="F10" s="32">
        <v>67</v>
      </c>
      <c r="G10" s="32">
        <v>668</v>
      </c>
      <c r="H10" s="33">
        <v>126</v>
      </c>
      <c r="I10" s="33">
        <v>636</v>
      </c>
    </row>
    <row r="11" spans="1:10" ht="15.75">
      <c r="A11" s="34" t="s">
        <v>8</v>
      </c>
      <c r="B11" s="35">
        <f>SUM(B3:B10)</f>
        <v>573</v>
      </c>
      <c r="C11" s="35">
        <f>SUM(C3:C10)</f>
        <v>6509</v>
      </c>
      <c r="D11" s="71">
        <f t="shared" ref="D11:E11" si="0">SUM(D3:D10)</f>
        <v>121</v>
      </c>
      <c r="E11" s="71">
        <f t="shared" si="0"/>
        <v>2139</v>
      </c>
      <c r="F11" s="72">
        <f t="shared" ref="F11" si="1">SUM(F3:F10)</f>
        <v>464</v>
      </c>
      <c r="G11" s="72">
        <f t="shared" ref="G11" si="2">SUM(G3:G10)</f>
        <v>3491</v>
      </c>
      <c r="H11" s="73">
        <f t="shared" ref="H11" si="3">SUM(H3:H10)</f>
        <v>833</v>
      </c>
      <c r="I11" s="73">
        <f t="shared" ref="I11" si="4">SUM(I3:I10)</f>
        <v>3098</v>
      </c>
    </row>
    <row r="13" spans="1:10" ht="15.75">
      <c r="A13" s="1" t="s">
        <v>10</v>
      </c>
    </row>
    <row r="14" spans="1:10">
      <c r="A14" s="36" t="s">
        <v>42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>
      <c r="A15" s="37" t="s">
        <v>43</v>
      </c>
      <c r="B15" s="37"/>
      <c r="C15" s="37"/>
      <c r="D15" s="37"/>
      <c r="E15" s="37"/>
      <c r="F15" s="37"/>
      <c r="G15" s="37"/>
      <c r="H15" s="37"/>
      <c r="I15" s="37"/>
      <c r="J15" s="37"/>
    </row>
    <row r="16" spans="1:10">
      <c r="A16" s="38" t="s">
        <v>44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9" t="s">
        <v>45</v>
      </c>
      <c r="B17" s="39"/>
      <c r="C17" s="39"/>
      <c r="D17" s="39"/>
      <c r="E17" s="39"/>
      <c r="F17" s="39"/>
      <c r="G17" s="39"/>
      <c r="H17" s="39"/>
      <c r="I17" s="39"/>
      <c r="J17" s="39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107A-5081-4F4A-A35D-1C675E1A6A28}">
  <dimension ref="A1:H18"/>
  <sheetViews>
    <sheetView workbookViewId="0"/>
  </sheetViews>
  <sheetFormatPr defaultRowHeight="15"/>
  <cols>
    <col min="1" max="1" width="44.44140625" customWidth="1"/>
  </cols>
  <sheetData>
    <row r="1" spans="1:8">
      <c r="A1" s="87"/>
      <c r="B1" s="88"/>
      <c r="C1" s="88"/>
      <c r="D1" s="88"/>
      <c r="E1" s="88"/>
      <c r="F1" s="88"/>
      <c r="G1" s="88"/>
      <c r="H1" s="88"/>
    </row>
    <row r="2" spans="1:8" ht="30">
      <c r="A2" s="99" t="s">
        <v>54</v>
      </c>
      <c r="B2" s="100">
        <v>194301</v>
      </c>
      <c r="C2" s="91"/>
      <c r="D2" s="92"/>
      <c r="E2" s="92"/>
      <c r="F2" s="92"/>
      <c r="G2" s="92"/>
      <c r="H2" s="93"/>
    </row>
    <row r="3" spans="1:8" ht="30" customHeight="1">
      <c r="A3" s="101" t="s">
        <v>55</v>
      </c>
      <c r="B3" s="102">
        <v>43712</v>
      </c>
      <c r="C3" s="92"/>
      <c r="D3" s="92"/>
      <c r="E3" s="92"/>
      <c r="F3" s="92"/>
      <c r="G3" s="92"/>
      <c r="H3" s="93"/>
    </row>
    <row r="4" spans="1:8">
      <c r="A4" s="89"/>
      <c r="B4" s="90"/>
      <c r="C4" s="92"/>
      <c r="D4" s="92"/>
      <c r="E4" s="92"/>
      <c r="F4" s="92"/>
      <c r="G4" s="92"/>
      <c r="H4" s="93"/>
    </row>
    <row r="5" spans="1:8" ht="45">
      <c r="A5" s="103" t="s">
        <v>56</v>
      </c>
      <c r="B5" s="90"/>
      <c r="C5" s="94"/>
      <c r="D5" s="94"/>
      <c r="E5" s="94"/>
      <c r="F5" s="94"/>
      <c r="G5" s="94"/>
      <c r="H5" s="93"/>
    </row>
    <row r="6" spans="1:8" ht="45">
      <c r="A6" s="103" t="s">
        <v>57</v>
      </c>
      <c r="B6" s="90"/>
      <c r="C6" s="90"/>
      <c r="D6" s="90"/>
      <c r="E6" s="90"/>
      <c r="F6" s="90"/>
      <c r="G6" s="90"/>
      <c r="H6" s="93"/>
    </row>
    <row r="7" spans="1:8">
      <c r="A7" s="89"/>
      <c r="B7" s="90"/>
      <c r="C7" s="94"/>
      <c r="D7" s="94"/>
      <c r="E7" s="94"/>
      <c r="F7" s="94"/>
      <c r="G7" s="94"/>
      <c r="H7" s="93"/>
    </row>
    <row r="8" spans="1:8">
      <c r="A8" s="89"/>
      <c r="B8" s="90"/>
      <c r="C8" s="90"/>
      <c r="D8" s="90"/>
      <c r="E8" s="90"/>
      <c r="F8" s="90"/>
      <c r="G8" s="90"/>
      <c r="H8" s="93"/>
    </row>
    <row r="9" spans="1:8">
      <c r="A9" s="89"/>
      <c r="B9" s="90"/>
      <c r="C9" s="94"/>
      <c r="D9" s="94"/>
      <c r="E9" s="94"/>
      <c r="F9" s="94"/>
      <c r="G9" s="94"/>
      <c r="H9" s="93"/>
    </row>
    <row r="10" spans="1:8">
      <c r="A10" s="89"/>
      <c r="B10" s="90"/>
      <c r="C10" s="90"/>
      <c r="D10" s="90"/>
      <c r="E10" s="90"/>
      <c r="F10" s="90"/>
      <c r="G10" s="90"/>
      <c r="H10" s="93"/>
    </row>
    <row r="11" spans="1:8">
      <c r="A11" s="89"/>
      <c r="B11" s="90"/>
      <c r="C11" s="94"/>
      <c r="D11" s="94"/>
      <c r="E11" s="94"/>
      <c r="F11" s="94"/>
      <c r="G11" s="94"/>
      <c r="H11" s="93"/>
    </row>
    <row r="12" spans="1:8">
      <c r="A12" s="89"/>
      <c r="B12" s="90"/>
      <c r="C12" s="94"/>
      <c r="D12" s="94"/>
      <c r="E12" s="94"/>
      <c r="F12" s="94"/>
      <c r="G12" s="94"/>
      <c r="H12" s="93"/>
    </row>
    <row r="13" spans="1:8">
      <c r="A13" s="89"/>
      <c r="B13" s="90"/>
      <c r="C13" s="90"/>
      <c r="D13" s="90"/>
      <c r="E13" s="90"/>
      <c r="F13" s="90"/>
      <c r="G13" s="90"/>
      <c r="H13" s="93"/>
    </row>
    <row r="14" spans="1:8">
      <c r="A14" s="95"/>
      <c r="B14" s="96"/>
      <c r="C14" s="96"/>
      <c r="D14" s="96"/>
      <c r="E14" s="96"/>
      <c r="F14" s="96"/>
      <c r="G14" s="96"/>
      <c r="H14" s="96"/>
    </row>
    <row r="15" spans="1:8">
      <c r="A15" s="97"/>
      <c r="B15" s="97"/>
      <c r="C15" s="97"/>
      <c r="D15" s="97"/>
      <c r="E15" s="97"/>
      <c r="F15" s="97"/>
      <c r="G15" s="97"/>
      <c r="H15" s="97"/>
    </row>
    <row r="16" spans="1:8">
      <c r="A16" s="95"/>
      <c r="B16" s="97"/>
      <c r="C16" s="97"/>
      <c r="D16" s="97"/>
      <c r="E16" s="97"/>
      <c r="F16" s="97"/>
      <c r="G16" s="97"/>
      <c r="H16" s="97"/>
    </row>
    <row r="17" spans="1:8">
      <c r="A17" s="95"/>
      <c r="B17" s="95"/>
      <c r="C17" s="95"/>
      <c r="D17" s="95"/>
      <c r="E17" s="95"/>
      <c r="F17" s="95"/>
      <c r="G17" s="95"/>
      <c r="H17" s="95"/>
    </row>
    <row r="18" spans="1:8">
      <c r="A18" s="98"/>
      <c r="B18" s="98"/>
      <c r="C18" s="98"/>
      <c r="D18" s="98"/>
      <c r="E18" s="98"/>
      <c r="F18" s="98"/>
      <c r="G18" s="98"/>
      <c r="H18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Thanet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2025-01-03T15:35:08Z</dcterms:modified>
</cp:coreProperties>
</file>